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Aklali\מידע סטטיסטי - תוצאות לגופים\2019_12\ללא מנותקי קשר\KH_65_Meydastatisti\"/>
    </mc:Choice>
  </mc:AlternateContent>
  <bookViews>
    <workbookView xWindow="120" yWindow="180" windowWidth="15480" windowHeight="8640" tabRatio="952" activeTab="1"/>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s>
  <definedNames>
    <definedName name="list_all" localSheetId="8">'[1]רשימת גופים 2009'!$A$1:$C$139</definedName>
    <definedName name="list_all" localSheetId="6">'[1]רשימת גופים 2009'!$A$1:$C$139</definedName>
    <definedName name="list_all" localSheetId="7">'[1]רשימת גופים 2009'!$A$1:$C$139</definedName>
    <definedName name="list_all" localSheetId="11">'[1]רשימת גופים 2009'!$A$1:$C$139</definedName>
    <definedName name="list_all" localSheetId="9">'[1]רשימת גופים 2009'!$A$1:$C$139</definedName>
    <definedName name="list_all" localSheetId="10">'[1]רשימת גופים 2009'!$A$1:$C$139</definedName>
    <definedName name="list_all" localSheetId="17">'[1]רשימת גופים 2009'!$A$1:$C$139</definedName>
    <definedName name="list_all" localSheetId="15">'[1]רשימת גופים 2009'!$A$1:$C$139</definedName>
    <definedName name="list_all" localSheetId="16">'[1]רשימת גופים 2009'!$A$1:$C$139</definedName>
    <definedName name="list_all" localSheetId="20">'[1]רשימת גופים 2009'!$A$1:$C$139</definedName>
    <definedName name="list_all" localSheetId="18">'[1]רשימת גופים 2009'!$A$1:$C$139</definedName>
    <definedName name="list_all" localSheetId="19">'[1]רשימת גופים 2009'!$A$1:$C$139</definedName>
    <definedName name="List_All">'[2]רשימות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'[1]רשימת גופים 2009'!$A$1:$A$139</definedName>
    <definedName name="list_name" localSheetId="6">'[1]רשימת גופים 2009'!$A$1:$A$139</definedName>
    <definedName name="list_name" localSheetId="7">'[1]רשימת גופים 2009'!$A$1:$A$139</definedName>
    <definedName name="list_name" localSheetId="11">'[1]רשימת גופים 2009'!$A$1:$A$139</definedName>
    <definedName name="list_name" localSheetId="9">'[1]רשימת גופים 2009'!$A$1:$A$139</definedName>
    <definedName name="list_name" localSheetId="10">'[1]רשימת גופים 2009'!$A$1:$A$139</definedName>
    <definedName name="list_name" localSheetId="17">'[1]רשימת גופים 2009'!$A$1:$A$139</definedName>
    <definedName name="list_name" localSheetId="15">'[1]רשימת גופים 2009'!$A$1:$A$139</definedName>
    <definedName name="list_name" localSheetId="16">'[1]רשימת גופים 2009'!$A$1:$A$139</definedName>
    <definedName name="list_name" localSheetId="20">'[1]רשימת גופים 2009'!$A$1:$A$139</definedName>
    <definedName name="list_name" localSheetId="18">'[1]רשימת גופים 2009'!$A$1:$A$139</definedName>
    <definedName name="list_name" localSheetId="19">'[1]רשימת גופים 2009'!$A$1:$A$139</definedName>
    <definedName name="List_Name">'[3]רשימות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'[1]גליון עזר'!$F$3</definedName>
    <definedName name="note2">'[1]גליון עזר'!$F$4</definedName>
    <definedName name="note3">'[1]גליון עזר'!$F$5</definedName>
    <definedName name="note4">'[1]גליון עזר'!$F$6</definedName>
    <definedName name="Print_Area" localSheetId="13">'  בריאות ב2'!$A$1:$BF$24</definedName>
    <definedName name="Print_Area" localSheetId="4">' בריאות א2'!$A$1:$BV$28</definedName>
    <definedName name="Print_Area" localSheetId="5">' פנסיוני א3'!$A$1:$AF$38</definedName>
    <definedName name="Print_Area" localSheetId="14">' פנסיוני ב3'!$A$1:$V$39</definedName>
    <definedName name="Print_Area" localSheetId="21">'ג-דוגמה'!$A$1:$N$51</definedName>
    <definedName name="Print_Area" localSheetId="3">'כללי א1'!$A$1:$AF$27</definedName>
    <definedName name="Print_Area" localSheetId="12">'כללי ב1'!$A$1:$AH$39</definedName>
    <definedName name="Print_Titles" localSheetId="13">'  בריאות ב2'!$A:$D,'  בריאות ב2'!$A:$D,'  בריאות ב2'!$2:$2</definedName>
    <definedName name="Print_Titles" localSheetId="4">' בריאות א2'!$A:$B,' בריאות א2'!$A:$B,' בריאות א2'!$1:$2</definedName>
    <definedName name="Print_Titles" localSheetId="5">' פנסיוני א3'!$A:$B,' פנסיוני א3'!$A:$B,' פנסיוני א3'!$1:$2</definedName>
    <definedName name="Print_Titles" localSheetId="14">' פנסיוני ב3'!$A:$D,' פנסיוני ב3'!$A:$D,' פנסיוני ב3'!$3:$3</definedName>
    <definedName name="Print_Titles" localSheetId="21">'ג-דוגמה'!$1:$1</definedName>
    <definedName name="Print_Titles" localSheetId="3">'כללי א1'!$A:$B,'כללי א1'!$A:$B,'כללי א1'!$1:$2</definedName>
    <definedName name="Print_Titles" localSheetId="12">'כללי ב1'!$A:$D,'כללי ב1'!$A:$D,'כללי ב1'!$2:$2</definedName>
  </definedNames>
  <calcPr calcId="162913"/>
</workbook>
</file>

<file path=xl/calcChain.xml><?xml version="1.0" encoding="utf-8"?>
<calcChain xmlns="http://schemas.openxmlformats.org/spreadsheetml/2006/main">
  <c r="G44" i="13" l="1"/>
  <c r="G34" i="13"/>
  <c r="N27" i="13"/>
  <c r="M27" i="13"/>
  <c r="L27" i="13"/>
  <c r="K27" i="13"/>
  <c r="J27" i="13"/>
  <c r="H27" i="13"/>
  <c r="G27" i="13"/>
  <c r="F27" i="13"/>
  <c r="E27" i="13"/>
  <c r="D27" i="13"/>
  <c r="C27" i="13"/>
  <c r="A27" i="13"/>
  <c r="I26" i="13"/>
  <c r="C26" i="13"/>
  <c r="I25" i="13"/>
  <c r="C25" i="13"/>
  <c r="I24" i="13"/>
  <c r="C24" i="13"/>
  <c r="I23" i="13"/>
  <c r="I27" i="13" s="1"/>
  <c r="I45" i="13" s="1"/>
  <c r="C23" i="13"/>
  <c r="N21" i="13"/>
  <c r="M21" i="13"/>
  <c r="L21" i="13"/>
  <c r="K21" i="13"/>
  <c r="J21" i="13"/>
  <c r="H21" i="13"/>
  <c r="G21" i="13"/>
  <c r="F21" i="13"/>
  <c r="E21" i="13"/>
  <c r="D21" i="13"/>
  <c r="I20" i="13"/>
  <c r="C20" i="13"/>
  <c r="I19" i="13"/>
  <c r="I21" i="13" s="1"/>
  <c r="G39" i="13" s="1"/>
  <c r="C19" i="13"/>
  <c r="C21" i="13" s="1"/>
  <c r="I40" i="13" s="1"/>
  <c r="N16" i="13"/>
  <c r="M16" i="13"/>
  <c r="L16" i="13"/>
  <c r="K16" i="13"/>
  <c r="J16" i="13"/>
  <c r="H16" i="13"/>
  <c r="G16" i="13"/>
  <c r="F16" i="13"/>
  <c r="E16" i="13"/>
  <c r="D16" i="13"/>
  <c r="I15" i="13"/>
  <c r="C15" i="13"/>
  <c r="I14" i="13"/>
  <c r="C14" i="13"/>
  <c r="I13" i="13"/>
  <c r="C13" i="13"/>
  <c r="I12" i="13"/>
  <c r="I16" i="13" s="1"/>
  <c r="I35" i="13" s="1"/>
  <c r="C12" i="13"/>
  <c r="C16" i="13" s="1"/>
  <c r="C17" i="13" s="1"/>
  <c r="A12" i="13"/>
  <c r="A11" i="13"/>
  <c r="J8" i="12"/>
  <c r="Q8" i="12" s="1"/>
  <c r="C8" i="12"/>
  <c r="B3" i="12"/>
  <c r="B2" i="12"/>
  <c r="B1" i="12"/>
  <c r="P10" i="22"/>
  <c r="Q8" i="22"/>
  <c r="J8" i="22"/>
  <c r="C8" i="22"/>
  <c r="B3" i="22"/>
  <c r="B2" i="22"/>
  <c r="B1" i="22"/>
  <c r="J8" i="21"/>
  <c r="Q8" i="21" s="1"/>
  <c r="C8" i="21"/>
  <c r="B3" i="21"/>
  <c r="B2" i="21"/>
  <c r="B1" i="21"/>
  <c r="J8" i="20"/>
  <c r="B3" i="20"/>
  <c r="B2" i="20"/>
  <c r="B1" i="20"/>
  <c r="J8" i="11"/>
  <c r="B3" i="11"/>
  <c r="B2" i="11"/>
  <c r="B1" i="11"/>
  <c r="J8" i="19"/>
  <c r="B3" i="19"/>
  <c r="B2" i="19"/>
  <c r="B1" i="19"/>
  <c r="V24" i="10"/>
  <c r="U24" i="10"/>
  <c r="T24" i="10"/>
  <c r="S24" i="10"/>
  <c r="R24" i="10"/>
  <c r="Q24" i="10"/>
  <c r="P24" i="10"/>
  <c r="O24" i="10"/>
  <c r="N24" i="10"/>
  <c r="M24" i="10"/>
  <c r="L24" i="10"/>
  <c r="K24" i="10" s="1"/>
  <c r="J24" i="10"/>
  <c r="I24" i="10"/>
  <c r="E24" i="10" s="1"/>
  <c r="H24" i="10"/>
  <c r="G24" i="10"/>
  <c r="F24" i="10"/>
  <c r="V23" i="10"/>
  <c r="U23" i="10"/>
  <c r="T23" i="10"/>
  <c r="S23" i="10"/>
  <c r="R23" i="10"/>
  <c r="P23" i="10"/>
  <c r="O23" i="10"/>
  <c r="N23" i="10"/>
  <c r="M23" i="10"/>
  <c r="L23" i="10"/>
  <c r="K23" i="10"/>
  <c r="J23" i="10"/>
  <c r="I23" i="10"/>
  <c r="H23" i="10"/>
  <c r="G23" i="10"/>
  <c r="E23" i="10" s="1"/>
  <c r="F23" i="10"/>
  <c r="V22" i="10"/>
  <c r="U22" i="10"/>
  <c r="T22" i="10"/>
  <c r="S22" i="10"/>
  <c r="R22" i="10"/>
  <c r="Q22" i="10"/>
  <c r="P22" i="10"/>
  <c r="O22" i="10"/>
  <c r="N22" i="10"/>
  <c r="M22" i="10"/>
  <c r="K22" i="10" s="1"/>
  <c r="L22" i="10"/>
  <c r="J22" i="10"/>
  <c r="I22" i="10"/>
  <c r="H22" i="10"/>
  <c r="G22" i="10"/>
  <c r="F22" i="10"/>
  <c r="E22" i="10"/>
  <c r="V21" i="10"/>
  <c r="V25" i="10" s="1"/>
  <c r="U21" i="10"/>
  <c r="T21" i="10"/>
  <c r="T25" i="10" s="1"/>
  <c r="S21" i="10"/>
  <c r="Q21" i="10" s="1"/>
  <c r="R21" i="10"/>
  <c r="R25" i="10" s="1"/>
  <c r="P21" i="10"/>
  <c r="P25" i="10" s="1"/>
  <c r="O21" i="10"/>
  <c r="O25" i="10" s="1"/>
  <c r="N21" i="10"/>
  <c r="N25" i="10" s="1"/>
  <c r="M21" i="10"/>
  <c r="M25" i="10" s="1"/>
  <c r="L21" i="10"/>
  <c r="L25" i="10" s="1"/>
  <c r="K21" i="10"/>
  <c r="K25" i="10" s="1"/>
  <c r="J21" i="10"/>
  <c r="J25" i="10" s="1"/>
  <c r="I21" i="10"/>
  <c r="H21" i="10"/>
  <c r="H25" i="10" s="1"/>
  <c r="G21" i="10"/>
  <c r="F21" i="10"/>
  <c r="F25" i="10" s="1"/>
  <c r="I19" i="10"/>
  <c r="V18" i="10"/>
  <c r="U18" i="10"/>
  <c r="T18" i="10"/>
  <c r="S18" i="10"/>
  <c r="Q18" i="10" s="1"/>
  <c r="R18" i="10"/>
  <c r="P18" i="10"/>
  <c r="O18" i="10"/>
  <c r="N18" i="10"/>
  <c r="M18" i="10"/>
  <c r="L18" i="10"/>
  <c r="K18" i="10"/>
  <c r="J18" i="10"/>
  <c r="I18" i="10"/>
  <c r="H18" i="10"/>
  <c r="G18" i="10"/>
  <c r="F18" i="10"/>
  <c r="E18" i="10" s="1"/>
  <c r="E19" i="10" s="1"/>
  <c r="V17" i="10"/>
  <c r="V19" i="10" s="1"/>
  <c r="U17" i="10"/>
  <c r="U19" i="10" s="1"/>
  <c r="T17" i="10"/>
  <c r="T19" i="10" s="1"/>
  <c r="S17" i="10"/>
  <c r="S19" i="10" s="1"/>
  <c r="R17" i="10"/>
  <c r="R19" i="10" s="1"/>
  <c r="Q17" i="10"/>
  <c r="Q19" i="10" s="1"/>
  <c r="P17" i="10"/>
  <c r="P19" i="10" s="1"/>
  <c r="O17" i="10"/>
  <c r="O19" i="10" s="1"/>
  <c r="N17" i="10"/>
  <c r="N19" i="10" s="1"/>
  <c r="M17" i="10"/>
  <c r="M19" i="10" s="1"/>
  <c r="L17" i="10"/>
  <c r="L19" i="10" s="1"/>
  <c r="J17" i="10"/>
  <c r="J19" i="10" s="1"/>
  <c r="I17" i="10"/>
  <c r="H17" i="10"/>
  <c r="H19" i="10" s="1"/>
  <c r="G17" i="10"/>
  <c r="G19" i="10" s="1"/>
  <c r="F17" i="10"/>
  <c r="F19" i="10" s="1"/>
  <c r="E17" i="10"/>
  <c r="S15" i="10"/>
  <c r="V14" i="10"/>
  <c r="U14" i="10"/>
  <c r="T14" i="10"/>
  <c r="S14" i="10"/>
  <c r="R14" i="10"/>
  <c r="Q14" i="10"/>
  <c r="P14" i="10"/>
  <c r="O14" i="10"/>
  <c r="N14" i="10"/>
  <c r="M14" i="10"/>
  <c r="L14" i="10"/>
  <c r="K14" i="10" s="1"/>
  <c r="J14" i="10"/>
  <c r="I14" i="10"/>
  <c r="H14" i="10"/>
  <c r="G14" i="10"/>
  <c r="F14" i="10"/>
  <c r="E14" i="10"/>
  <c r="V13" i="10"/>
  <c r="U13" i="10"/>
  <c r="T13" i="10"/>
  <c r="S13" i="10"/>
  <c r="R13" i="10"/>
  <c r="P13" i="10"/>
  <c r="O13" i="10"/>
  <c r="N13" i="10"/>
  <c r="M13" i="10"/>
  <c r="L13" i="10"/>
  <c r="K13" i="10"/>
  <c r="J13" i="10"/>
  <c r="I13" i="10"/>
  <c r="H13" i="10"/>
  <c r="G13" i="10"/>
  <c r="F13" i="10"/>
  <c r="E13" i="10" s="1"/>
  <c r="V12" i="10"/>
  <c r="U12" i="10"/>
  <c r="T12" i="10"/>
  <c r="S12" i="10"/>
  <c r="R12" i="10"/>
  <c r="Q12" i="10"/>
  <c r="P12" i="10"/>
  <c r="O12" i="10"/>
  <c r="N12" i="10"/>
  <c r="M12" i="10"/>
  <c r="L12" i="10"/>
  <c r="J12" i="10"/>
  <c r="I12" i="10"/>
  <c r="H12" i="10"/>
  <c r="G12" i="10"/>
  <c r="F12" i="10"/>
  <c r="E12" i="10"/>
  <c r="V11" i="10"/>
  <c r="V15" i="10" s="1"/>
  <c r="U11" i="10"/>
  <c r="T11" i="10"/>
  <c r="T15" i="10" s="1"/>
  <c r="S11" i="10"/>
  <c r="R11" i="10"/>
  <c r="R15" i="10" s="1"/>
  <c r="P11" i="10"/>
  <c r="P15" i="10" s="1"/>
  <c r="O11" i="10"/>
  <c r="O15" i="10" s="1"/>
  <c r="N11" i="10"/>
  <c r="N15" i="10" s="1"/>
  <c r="M11" i="10"/>
  <c r="M15" i="10" s="1"/>
  <c r="L11" i="10"/>
  <c r="L15" i="10" s="1"/>
  <c r="K11" i="10"/>
  <c r="J11" i="10"/>
  <c r="J15" i="10" s="1"/>
  <c r="I11" i="10"/>
  <c r="H11" i="10"/>
  <c r="H15" i="10" s="1"/>
  <c r="G11" i="10"/>
  <c r="G15" i="10" s="1"/>
  <c r="F11" i="10"/>
  <c r="F15" i="10" s="1"/>
  <c r="B3" i="10"/>
  <c r="B2" i="10"/>
  <c r="B1" i="10"/>
  <c r="AW24" i="9"/>
  <c r="AG24" i="9"/>
  <c r="AA24" i="9"/>
  <c r="R24" i="9"/>
  <c r="BF23" i="9"/>
  <c r="BE23" i="9"/>
  <c r="BD23" i="9"/>
  <c r="BC23" i="9"/>
  <c r="BB23" i="9"/>
  <c r="BA23" i="9" s="1"/>
  <c r="AZ23" i="9"/>
  <c r="AY23" i="9"/>
  <c r="AX23" i="9"/>
  <c r="AW23" i="9"/>
  <c r="AV23" i="9"/>
  <c r="AU23" i="9" s="1"/>
  <c r="AT23" i="9"/>
  <c r="AS23" i="9"/>
  <c r="AR23" i="9"/>
  <c r="AQ23" i="9"/>
  <c r="AP23" i="9"/>
  <c r="AN23" i="9"/>
  <c r="AM23" i="9"/>
  <c r="AL23" i="9"/>
  <c r="AK23" i="9"/>
  <c r="AJ23" i="9"/>
  <c r="AI23" i="9" s="1"/>
  <c r="AH23" i="9"/>
  <c r="AG23" i="9"/>
  <c r="AF23" i="9"/>
  <c r="AE23" i="9"/>
  <c r="AD23" i="9"/>
  <c r="AC23" i="9" s="1"/>
  <c r="AB23" i="9"/>
  <c r="AA23" i="9"/>
  <c r="Z23" i="9"/>
  <c r="Y23" i="9"/>
  <c r="X23" i="9"/>
  <c r="W23" i="9" s="1"/>
  <c r="V23" i="9"/>
  <c r="U23" i="9"/>
  <c r="T23" i="9"/>
  <c r="S23" i="9"/>
  <c r="R23" i="9"/>
  <c r="P23" i="9"/>
  <c r="O23" i="9"/>
  <c r="N23" i="9"/>
  <c r="M23" i="9"/>
  <c r="L23" i="9"/>
  <c r="K23" i="9" s="1"/>
  <c r="J23" i="9"/>
  <c r="I23" i="9"/>
  <c r="H23" i="9"/>
  <c r="G23" i="9"/>
  <c r="F23" i="9"/>
  <c r="E23" i="9" s="1"/>
  <c r="BF22" i="9"/>
  <c r="BE22" i="9"/>
  <c r="BD22" i="9"/>
  <c r="BC22" i="9"/>
  <c r="BB22" i="9"/>
  <c r="BA22" i="9" s="1"/>
  <c r="AZ22" i="9"/>
  <c r="AY22" i="9"/>
  <c r="AX22" i="9"/>
  <c r="AW22" i="9"/>
  <c r="AV22" i="9"/>
  <c r="AT22" i="9"/>
  <c r="AS22" i="9"/>
  <c r="AR22" i="9"/>
  <c r="AQ22" i="9"/>
  <c r="AP22" i="9"/>
  <c r="AO22" i="9" s="1"/>
  <c r="AN22" i="9"/>
  <c r="AM22" i="9"/>
  <c r="AL22" i="9"/>
  <c r="AK22" i="9"/>
  <c r="AJ22" i="9"/>
  <c r="AI22" i="9" s="1"/>
  <c r="AH22" i="9"/>
  <c r="AG22" i="9"/>
  <c r="AF22" i="9"/>
  <c r="AE22" i="9"/>
  <c r="AD22" i="9"/>
  <c r="AC22" i="9" s="1"/>
  <c r="AB22" i="9"/>
  <c r="AA22" i="9"/>
  <c r="Z22" i="9"/>
  <c r="Y22" i="9"/>
  <c r="X22" i="9"/>
  <c r="V22" i="9"/>
  <c r="U22" i="9"/>
  <c r="T22" i="9"/>
  <c r="S22" i="9"/>
  <c r="R22" i="9"/>
  <c r="Q22" i="9" s="1"/>
  <c r="P22" i="9"/>
  <c r="O22" i="9"/>
  <c r="N22" i="9"/>
  <c r="M22" i="9"/>
  <c r="L22" i="9"/>
  <c r="K22" i="9" s="1"/>
  <c r="J22" i="9"/>
  <c r="I22" i="9"/>
  <c r="H22" i="9"/>
  <c r="G22" i="9"/>
  <c r="F22" i="9"/>
  <c r="E22" i="9" s="1"/>
  <c r="BF21" i="9"/>
  <c r="BE21" i="9"/>
  <c r="BD21" i="9"/>
  <c r="BC21" i="9"/>
  <c r="BB21" i="9"/>
  <c r="AZ21" i="9"/>
  <c r="AY21" i="9"/>
  <c r="AX21" i="9"/>
  <c r="AW21" i="9"/>
  <c r="AV21" i="9"/>
  <c r="AU21" i="9" s="1"/>
  <c r="AT21" i="9"/>
  <c r="AS21" i="9"/>
  <c r="AR21" i="9"/>
  <c r="AQ21" i="9"/>
  <c r="AP21" i="9"/>
  <c r="AO21" i="9" s="1"/>
  <c r="AN21" i="9"/>
  <c r="AM21" i="9"/>
  <c r="AL21" i="9"/>
  <c r="AK21" i="9"/>
  <c r="AJ21" i="9"/>
  <c r="AI21" i="9" s="1"/>
  <c r="AH21" i="9"/>
  <c r="AG21" i="9"/>
  <c r="AF21" i="9"/>
  <c r="AE21" i="9"/>
  <c r="AD21" i="9"/>
  <c r="AB21" i="9"/>
  <c r="AA21" i="9"/>
  <c r="Z21" i="9"/>
  <c r="Y21" i="9"/>
  <c r="X21" i="9"/>
  <c r="W21" i="9" s="1"/>
  <c r="V21" i="9"/>
  <c r="U21" i="9"/>
  <c r="T21" i="9"/>
  <c r="S21" i="9"/>
  <c r="R21" i="9"/>
  <c r="Q21" i="9" s="1"/>
  <c r="P21" i="9"/>
  <c r="O21" i="9"/>
  <c r="N21" i="9"/>
  <c r="M21" i="9"/>
  <c r="L21" i="9"/>
  <c r="K21" i="9" s="1"/>
  <c r="J21" i="9"/>
  <c r="I21" i="9"/>
  <c r="H21" i="9"/>
  <c r="G21" i="9"/>
  <c r="F21" i="9"/>
  <c r="BF20" i="9"/>
  <c r="BF24" i="9" s="1"/>
  <c r="BE20" i="9"/>
  <c r="BE24" i="9" s="1"/>
  <c r="BD20" i="9"/>
  <c r="BC20" i="9"/>
  <c r="BB20" i="9"/>
  <c r="AZ20" i="9"/>
  <c r="AZ24" i="9" s="1"/>
  <c r="AY20" i="9"/>
  <c r="AY24" i="9" s="1"/>
  <c r="AX20" i="9"/>
  <c r="AW20" i="9"/>
  <c r="AV20" i="9"/>
  <c r="AU20" i="9" s="1"/>
  <c r="AT20" i="9"/>
  <c r="AT24" i="9" s="1"/>
  <c r="AS20" i="9"/>
  <c r="AS24" i="9" s="1"/>
  <c r="AR20" i="9"/>
  <c r="AQ20" i="9"/>
  <c r="AQ24" i="9" s="1"/>
  <c r="AP20" i="9"/>
  <c r="AN20" i="9"/>
  <c r="AN24" i="9" s="1"/>
  <c r="AM20" i="9"/>
  <c r="AM24" i="9" s="1"/>
  <c r="AL20" i="9"/>
  <c r="AL24" i="9" s="1"/>
  <c r="AK20" i="9"/>
  <c r="AK24" i="9" s="1"/>
  <c r="AJ20" i="9"/>
  <c r="AJ24" i="9" s="1"/>
  <c r="AH20" i="9"/>
  <c r="AH24" i="9" s="1"/>
  <c r="AG20" i="9"/>
  <c r="AF20" i="9"/>
  <c r="AE20" i="9"/>
  <c r="AE24" i="9" s="1"/>
  <c r="AD20" i="9"/>
  <c r="AB20" i="9"/>
  <c r="AB24" i="9" s="1"/>
  <c r="AA20" i="9"/>
  <c r="Z20" i="9"/>
  <c r="Y20" i="9"/>
  <c r="Y24" i="9" s="1"/>
  <c r="X20" i="9"/>
  <c r="W20" i="9" s="1"/>
  <c r="V20" i="9"/>
  <c r="V24" i="9" s="1"/>
  <c r="U20" i="9"/>
  <c r="U24" i="9" s="1"/>
  <c r="T20" i="9"/>
  <c r="S20" i="9"/>
  <c r="S24" i="9" s="1"/>
  <c r="R20" i="9"/>
  <c r="Q20" i="9" s="1"/>
  <c r="P20" i="9"/>
  <c r="P24" i="9" s="1"/>
  <c r="O20" i="9"/>
  <c r="O24" i="9" s="1"/>
  <c r="N20" i="9"/>
  <c r="N24" i="9" s="1"/>
  <c r="M20" i="9"/>
  <c r="M24" i="9" s="1"/>
  <c r="L20" i="9"/>
  <c r="J20" i="9"/>
  <c r="J24" i="9" s="1"/>
  <c r="I20" i="9"/>
  <c r="I24" i="9" s="1"/>
  <c r="H20" i="9"/>
  <c r="G20" i="9"/>
  <c r="G24" i="9" s="1"/>
  <c r="F20" i="9"/>
  <c r="E20" i="9" s="1"/>
  <c r="BD18" i="9"/>
  <c r="AN18" i="9"/>
  <c r="X18" i="9"/>
  <c r="BF17" i="9"/>
  <c r="BE17" i="9"/>
  <c r="BD17" i="9"/>
  <c r="BC17" i="9"/>
  <c r="BB17" i="9"/>
  <c r="BA17" i="9" s="1"/>
  <c r="AZ17" i="9"/>
  <c r="AY17" i="9"/>
  <c r="AX17" i="9"/>
  <c r="AW17" i="9"/>
  <c r="AV17" i="9"/>
  <c r="AT17" i="9"/>
  <c r="AS17" i="9"/>
  <c r="AR17" i="9"/>
  <c r="AQ17" i="9"/>
  <c r="AP17" i="9"/>
  <c r="AO17" i="9" s="1"/>
  <c r="AN17" i="9"/>
  <c r="AM17" i="9"/>
  <c r="AL17" i="9"/>
  <c r="AK17" i="9"/>
  <c r="AI17" i="9" s="1"/>
  <c r="AJ17" i="9"/>
  <c r="AH17" i="9"/>
  <c r="AG17" i="9"/>
  <c r="AF17" i="9"/>
  <c r="AE17" i="9"/>
  <c r="AD17" i="9"/>
  <c r="AC17" i="9" s="1"/>
  <c r="AB17" i="9"/>
  <c r="AA17" i="9"/>
  <c r="Z17" i="9"/>
  <c r="Y17" i="9"/>
  <c r="X17" i="9"/>
  <c r="V17" i="9"/>
  <c r="U17" i="9"/>
  <c r="T17" i="9"/>
  <c r="S17" i="9"/>
  <c r="R17" i="9"/>
  <c r="Q17" i="9" s="1"/>
  <c r="P17" i="9"/>
  <c r="O17" i="9"/>
  <c r="N17" i="9"/>
  <c r="M17" i="9"/>
  <c r="K17" i="9" s="1"/>
  <c r="L17" i="9"/>
  <c r="J17" i="9"/>
  <c r="I17" i="9"/>
  <c r="H17" i="9"/>
  <c r="G17" i="9"/>
  <c r="F17" i="9"/>
  <c r="E17" i="9" s="1"/>
  <c r="BF16" i="9"/>
  <c r="BE16" i="9"/>
  <c r="BE18" i="9" s="1"/>
  <c r="BD16" i="9"/>
  <c r="BC16" i="9"/>
  <c r="BB16" i="9"/>
  <c r="AZ16" i="9"/>
  <c r="AZ18" i="9" s="1"/>
  <c r="AY16" i="9"/>
  <c r="AY18" i="9" s="1"/>
  <c r="AX16" i="9"/>
  <c r="AW16" i="9"/>
  <c r="AW18" i="9" s="1"/>
  <c r="AV16" i="9"/>
  <c r="AU16" i="9" s="1"/>
  <c r="AT16" i="9"/>
  <c r="AT18" i="9" s="1"/>
  <c r="AS16" i="9"/>
  <c r="AS18" i="9" s="1"/>
  <c r="AR16" i="9"/>
  <c r="AR18" i="9" s="1"/>
  <c r="AQ16" i="9"/>
  <c r="AO16" i="9" s="1"/>
  <c r="AO18" i="9" s="1"/>
  <c r="AP16" i="9"/>
  <c r="AP18" i="9" s="1"/>
  <c r="AN16" i="9"/>
  <c r="AM16" i="9"/>
  <c r="AM18" i="9" s="1"/>
  <c r="AL16" i="9"/>
  <c r="AL18" i="9" s="1"/>
  <c r="AK16" i="9"/>
  <c r="AK18" i="9" s="1"/>
  <c r="AJ16" i="9"/>
  <c r="AI16" i="9" s="1"/>
  <c r="AI18" i="9" s="1"/>
  <c r="AH16" i="9"/>
  <c r="AG16" i="9"/>
  <c r="AG18" i="9" s="1"/>
  <c r="AF16" i="9"/>
  <c r="AF18" i="9" s="1"/>
  <c r="AE16" i="9"/>
  <c r="AD16" i="9"/>
  <c r="AB16" i="9"/>
  <c r="AB18" i="9" s="1"/>
  <c r="AA16" i="9"/>
  <c r="AA18" i="9" s="1"/>
  <c r="Z16" i="9"/>
  <c r="Y16" i="9"/>
  <c r="Y18" i="9" s="1"/>
  <c r="X16" i="9"/>
  <c r="W16" i="9" s="1"/>
  <c r="V16" i="9"/>
  <c r="V18" i="9" s="1"/>
  <c r="U16" i="9"/>
  <c r="U18" i="9" s="1"/>
  <c r="T16" i="9"/>
  <c r="T18" i="9" s="1"/>
  <c r="S16" i="9"/>
  <c r="Q16" i="9" s="1"/>
  <c r="Q18" i="9" s="1"/>
  <c r="R16" i="9"/>
  <c r="R18" i="9" s="1"/>
  <c r="P16" i="9"/>
  <c r="P18" i="9" s="1"/>
  <c r="O16" i="9"/>
  <c r="O18" i="9" s="1"/>
  <c r="N16" i="9"/>
  <c r="N18" i="9" s="1"/>
  <c r="M16" i="9"/>
  <c r="M18" i="9" s="1"/>
  <c r="L16" i="9"/>
  <c r="K16" i="9" s="1"/>
  <c r="K18" i="9" s="1"/>
  <c r="J16" i="9"/>
  <c r="I16" i="9"/>
  <c r="I18" i="9" s="1"/>
  <c r="H16" i="9"/>
  <c r="E16" i="9" s="1"/>
  <c r="E18" i="9" s="1"/>
  <c r="G16" i="9"/>
  <c r="G18" i="9" s="1"/>
  <c r="F16" i="9"/>
  <c r="BB14" i="9"/>
  <c r="AL14" i="9"/>
  <c r="V14" i="9"/>
  <c r="F14" i="9"/>
  <c r="BF13" i="9"/>
  <c r="BE13" i="9"/>
  <c r="BD13" i="9"/>
  <c r="BA13" i="9" s="1"/>
  <c r="BC13" i="9"/>
  <c r="BB13" i="9"/>
  <c r="AZ13" i="9"/>
  <c r="AY13" i="9"/>
  <c r="AX13" i="9"/>
  <c r="AW13" i="9"/>
  <c r="AV13" i="9"/>
  <c r="AU13" i="9" s="1"/>
  <c r="AT13" i="9"/>
  <c r="AS13" i="9"/>
  <c r="AR13" i="9"/>
  <c r="AO13" i="9" s="1"/>
  <c r="AQ13" i="9"/>
  <c r="AP13" i="9"/>
  <c r="AN13" i="9"/>
  <c r="AM13" i="9"/>
  <c r="AL13" i="9"/>
  <c r="AK13" i="9"/>
  <c r="AJ13" i="9"/>
  <c r="AI13" i="9" s="1"/>
  <c r="AH13" i="9"/>
  <c r="AG13" i="9"/>
  <c r="AF13" i="9"/>
  <c r="AE13" i="9"/>
  <c r="AD13" i="9"/>
  <c r="AB13" i="9"/>
  <c r="AA13" i="9"/>
  <c r="Z13" i="9"/>
  <c r="Y13" i="9"/>
  <c r="X13" i="9"/>
  <c r="W13" i="9"/>
  <c r="V13" i="9"/>
  <c r="U13" i="9"/>
  <c r="T13" i="9"/>
  <c r="S13" i="9"/>
  <c r="R13" i="9"/>
  <c r="Q13" i="9" s="1"/>
  <c r="P13" i="9"/>
  <c r="O13" i="9"/>
  <c r="N13" i="9"/>
  <c r="M13" i="9"/>
  <c r="L13" i="9"/>
  <c r="K13" i="9"/>
  <c r="J13" i="9"/>
  <c r="I13" i="9"/>
  <c r="H13" i="9"/>
  <c r="G13" i="9"/>
  <c r="F13" i="9"/>
  <c r="E13" i="9" s="1"/>
  <c r="BF12" i="9"/>
  <c r="BE12" i="9"/>
  <c r="BD12" i="9"/>
  <c r="BC12" i="9"/>
  <c r="BB12" i="9"/>
  <c r="BA12" i="9"/>
  <c r="AZ12" i="9"/>
  <c r="AY12" i="9"/>
  <c r="AX12" i="9"/>
  <c r="AW12" i="9"/>
  <c r="AV12" i="9"/>
  <c r="AU12" i="9" s="1"/>
  <c r="AT12" i="9"/>
  <c r="AS12" i="9"/>
  <c r="AR12" i="9"/>
  <c r="AQ12" i="9"/>
  <c r="AP12" i="9"/>
  <c r="AO12" i="9"/>
  <c r="AN12" i="9"/>
  <c r="AM12" i="9"/>
  <c r="AL12" i="9"/>
  <c r="AK12" i="9"/>
  <c r="AJ12" i="9"/>
  <c r="AH12" i="9"/>
  <c r="AG12" i="9"/>
  <c r="AF12" i="9"/>
  <c r="AE12" i="9"/>
  <c r="AD12" i="9"/>
  <c r="AC12" i="9"/>
  <c r="AB12" i="9"/>
  <c r="AA12" i="9"/>
  <c r="Z12" i="9"/>
  <c r="Y12" i="9"/>
  <c r="X12" i="9"/>
  <c r="W12" i="9" s="1"/>
  <c r="V12" i="9"/>
  <c r="U12" i="9"/>
  <c r="T12" i="9"/>
  <c r="S12" i="9"/>
  <c r="R12" i="9"/>
  <c r="Q12" i="9"/>
  <c r="P12" i="9"/>
  <c r="O12" i="9"/>
  <c r="N12" i="9"/>
  <c r="M12" i="9"/>
  <c r="L12" i="9"/>
  <c r="K12" i="9" s="1"/>
  <c r="J12" i="9"/>
  <c r="I12" i="9"/>
  <c r="H12" i="9"/>
  <c r="G12" i="9"/>
  <c r="F12" i="9"/>
  <c r="E12" i="9"/>
  <c r="BF11" i="9"/>
  <c r="BE11" i="9"/>
  <c r="BD11" i="9"/>
  <c r="BC11" i="9"/>
  <c r="BB11" i="9"/>
  <c r="BA11" i="9" s="1"/>
  <c r="AZ11" i="9"/>
  <c r="AY11" i="9"/>
  <c r="AX11" i="9"/>
  <c r="AW11" i="9"/>
  <c r="AV11" i="9"/>
  <c r="AU11" i="9"/>
  <c r="AT11" i="9"/>
  <c r="AS11" i="9"/>
  <c r="AR11" i="9"/>
  <c r="AQ11" i="9"/>
  <c r="AP11" i="9"/>
  <c r="AN11" i="9"/>
  <c r="AM11" i="9"/>
  <c r="AL11" i="9"/>
  <c r="AK11" i="9"/>
  <c r="AJ11" i="9"/>
  <c r="AI11" i="9"/>
  <c r="AH11" i="9"/>
  <c r="AG11" i="9"/>
  <c r="AF11" i="9"/>
  <c r="AE11" i="9"/>
  <c r="AD11" i="9"/>
  <c r="AC11" i="9" s="1"/>
  <c r="AB11" i="9"/>
  <c r="AA11" i="9"/>
  <c r="Z11" i="9"/>
  <c r="Y11" i="9"/>
  <c r="X11" i="9"/>
  <c r="W11" i="9"/>
  <c r="V11" i="9"/>
  <c r="U11" i="9"/>
  <c r="T11" i="9"/>
  <c r="S11" i="9"/>
  <c r="R11" i="9"/>
  <c r="Q11" i="9" s="1"/>
  <c r="P11" i="9"/>
  <c r="O11" i="9"/>
  <c r="N11" i="9"/>
  <c r="M11" i="9"/>
  <c r="L11" i="9"/>
  <c r="K11" i="9"/>
  <c r="J11" i="9"/>
  <c r="I11" i="9"/>
  <c r="H11" i="9"/>
  <c r="G11" i="9"/>
  <c r="F11" i="9"/>
  <c r="E11" i="9" s="1"/>
  <c r="BF10" i="9"/>
  <c r="BF14" i="9" s="1"/>
  <c r="BE10" i="9"/>
  <c r="BE14" i="9" s="1"/>
  <c r="BD10" i="9"/>
  <c r="BD14" i="9" s="1"/>
  <c r="BC10" i="9"/>
  <c r="BB10" i="9"/>
  <c r="BA10" i="9"/>
  <c r="BA14" i="9" s="1"/>
  <c r="AZ10" i="9"/>
  <c r="AZ14" i="9" s="1"/>
  <c r="AY10" i="9"/>
  <c r="AX10" i="9"/>
  <c r="AX14" i="9" s="1"/>
  <c r="AW10" i="9"/>
  <c r="AW14" i="9" s="1"/>
  <c r="AV10" i="9"/>
  <c r="AV14" i="9" s="1"/>
  <c r="AT10" i="9"/>
  <c r="AT14" i="9" s="1"/>
  <c r="AS10" i="9"/>
  <c r="AR10" i="9"/>
  <c r="AR14" i="9" s="1"/>
  <c r="AQ10" i="9"/>
  <c r="AP10" i="9"/>
  <c r="AP14" i="9" s="1"/>
  <c r="AO10" i="9"/>
  <c r="AN10" i="9"/>
  <c r="AM10" i="9"/>
  <c r="AL10" i="9"/>
  <c r="AK10" i="9"/>
  <c r="AJ10" i="9"/>
  <c r="AI10" i="9" s="1"/>
  <c r="AH10" i="9"/>
  <c r="AH14" i="9" s="1"/>
  <c r="AG10" i="9"/>
  <c r="AF10" i="9"/>
  <c r="AF14" i="9" s="1"/>
  <c r="AE10" i="9"/>
  <c r="AD10" i="9"/>
  <c r="AD14" i="9" s="1"/>
  <c r="AC10" i="9"/>
  <c r="AB10" i="9"/>
  <c r="AB14" i="9" s="1"/>
  <c r="AA10" i="9"/>
  <c r="Z10" i="9"/>
  <c r="Z14" i="9" s="1"/>
  <c r="Y10" i="9"/>
  <c r="X10" i="9"/>
  <c r="X14" i="9" s="1"/>
  <c r="V10" i="9"/>
  <c r="U10" i="9"/>
  <c r="U14" i="9" s="1"/>
  <c r="T10" i="9"/>
  <c r="T14" i="9" s="1"/>
  <c r="S10" i="9"/>
  <c r="R10" i="9"/>
  <c r="R14" i="9" s="1"/>
  <c r="Q10" i="9"/>
  <c r="P10" i="9"/>
  <c r="P14" i="9" s="1"/>
  <c r="O10" i="9"/>
  <c r="N10" i="9"/>
  <c r="N14" i="9" s="1"/>
  <c r="M10" i="9"/>
  <c r="M14" i="9" s="1"/>
  <c r="L10" i="9"/>
  <c r="L14" i="9" s="1"/>
  <c r="J10" i="9"/>
  <c r="J14" i="9" s="1"/>
  <c r="I10" i="9"/>
  <c r="I14" i="9" s="1"/>
  <c r="H10" i="9"/>
  <c r="H14" i="9" s="1"/>
  <c r="G10" i="9"/>
  <c r="F10" i="9"/>
  <c r="E10" i="9"/>
  <c r="E14" i="9" s="1"/>
  <c r="B3" i="9"/>
  <c r="B2" i="9"/>
  <c r="B1" i="9"/>
  <c r="AH25" i="8"/>
  <c r="R25" i="8"/>
  <c r="AH24" i="8"/>
  <c r="AG24" i="8"/>
  <c r="AF24" i="8"/>
  <c r="AE24" i="8"/>
  <c r="AD24" i="8"/>
  <c r="AC24" i="8" s="1"/>
  <c r="AB24" i="8"/>
  <c r="AA24" i="8"/>
  <c r="Z24" i="8"/>
  <c r="Y24" i="8"/>
  <c r="X24" i="8"/>
  <c r="W24" i="8" s="1"/>
  <c r="V24" i="8"/>
  <c r="U24" i="8"/>
  <c r="T24" i="8"/>
  <c r="S24" i="8"/>
  <c r="R24" i="8"/>
  <c r="P24" i="8"/>
  <c r="O24" i="8"/>
  <c r="N24" i="8"/>
  <c r="M24" i="8"/>
  <c r="L24" i="8"/>
  <c r="K24" i="8" s="1"/>
  <c r="J24" i="8"/>
  <c r="I24" i="8"/>
  <c r="H24" i="8"/>
  <c r="G24" i="8"/>
  <c r="E24" i="8" s="1"/>
  <c r="F24" i="8"/>
  <c r="AH23" i="8"/>
  <c r="AG23" i="8"/>
  <c r="AF23" i="8"/>
  <c r="AE23" i="8"/>
  <c r="AD23" i="8"/>
  <c r="AC23" i="8" s="1"/>
  <c r="AB23" i="8"/>
  <c r="AA23" i="8"/>
  <c r="Z23" i="8"/>
  <c r="Y23" i="8"/>
  <c r="X23" i="8"/>
  <c r="V23" i="8"/>
  <c r="V25" i="8" s="1"/>
  <c r="U23" i="8"/>
  <c r="T23" i="8"/>
  <c r="S23" i="8"/>
  <c r="R23" i="8"/>
  <c r="Q23" i="8" s="1"/>
  <c r="P23" i="8"/>
  <c r="O23" i="8"/>
  <c r="N23" i="8"/>
  <c r="M23" i="8"/>
  <c r="K23" i="8" s="1"/>
  <c r="L23" i="8"/>
  <c r="J23" i="8"/>
  <c r="I23" i="8"/>
  <c r="H23" i="8"/>
  <c r="G23" i="8"/>
  <c r="F23" i="8"/>
  <c r="E23" i="8" s="1"/>
  <c r="AH22" i="8"/>
  <c r="AG22" i="8"/>
  <c r="AF22" i="8"/>
  <c r="AE22" i="8"/>
  <c r="AD22" i="8"/>
  <c r="AB22" i="8"/>
  <c r="AA22" i="8"/>
  <c r="Z22" i="8"/>
  <c r="Y22" i="8"/>
  <c r="X22" i="8"/>
  <c r="W22" i="8" s="1"/>
  <c r="V22" i="8"/>
  <c r="U22" i="8"/>
  <c r="T22" i="8"/>
  <c r="S22" i="8"/>
  <c r="Q22" i="8" s="1"/>
  <c r="R22" i="8"/>
  <c r="P22" i="8"/>
  <c r="O22" i="8"/>
  <c r="N22" i="8"/>
  <c r="M22" i="8"/>
  <c r="L22" i="8"/>
  <c r="K22" i="8" s="1"/>
  <c r="J22" i="8"/>
  <c r="I22" i="8"/>
  <c r="H22" i="8"/>
  <c r="G22" i="8"/>
  <c r="F22" i="8"/>
  <c r="AH21" i="8"/>
  <c r="AG21" i="8"/>
  <c r="AG25" i="8" s="1"/>
  <c r="AF21" i="8"/>
  <c r="AE21" i="8"/>
  <c r="AE25" i="8" s="1"/>
  <c r="AD21" i="8"/>
  <c r="AC21" i="8" s="1"/>
  <c r="AB21" i="8"/>
  <c r="AB25" i="8" s="1"/>
  <c r="AA21" i="8"/>
  <c r="AA25" i="8" s="1"/>
  <c r="Z21" i="8"/>
  <c r="Y21" i="8"/>
  <c r="W21" i="8" s="1"/>
  <c r="X21" i="8"/>
  <c r="X25" i="8" s="1"/>
  <c r="V21" i="8"/>
  <c r="U21" i="8"/>
  <c r="U25" i="8" s="1"/>
  <c r="T21" i="8"/>
  <c r="S21" i="8"/>
  <c r="S25" i="8" s="1"/>
  <c r="R21" i="8"/>
  <c r="Q21" i="8" s="1"/>
  <c r="P21" i="8"/>
  <c r="O21" i="8"/>
  <c r="O25" i="8" s="1"/>
  <c r="N21" i="8"/>
  <c r="N25" i="8" s="1"/>
  <c r="M21" i="8"/>
  <c r="L21" i="8"/>
  <c r="J21" i="8"/>
  <c r="J25" i="8" s="1"/>
  <c r="I21" i="8"/>
  <c r="I25" i="8" s="1"/>
  <c r="H21" i="8"/>
  <c r="G21" i="8"/>
  <c r="G25" i="8" s="1"/>
  <c r="F21" i="8"/>
  <c r="E21" i="8" s="1"/>
  <c r="AF19" i="8"/>
  <c r="P19" i="8"/>
  <c r="AH18" i="8"/>
  <c r="AG18" i="8"/>
  <c r="AF18" i="8"/>
  <c r="AE18" i="8"/>
  <c r="AD18" i="8"/>
  <c r="AC18" i="8" s="1"/>
  <c r="AB18" i="8"/>
  <c r="AA18" i="8"/>
  <c r="Z18" i="8"/>
  <c r="Y18" i="8"/>
  <c r="X18" i="8"/>
  <c r="W18" i="8" s="1"/>
  <c r="V18" i="8"/>
  <c r="U18" i="8"/>
  <c r="T18" i="8"/>
  <c r="S18" i="8"/>
  <c r="R18" i="8"/>
  <c r="Q18" i="8" s="1"/>
  <c r="P18" i="8"/>
  <c r="O18" i="8"/>
  <c r="N18" i="8"/>
  <c r="M18" i="8"/>
  <c r="L18" i="8"/>
  <c r="J18" i="8"/>
  <c r="I18" i="8"/>
  <c r="H18" i="8"/>
  <c r="G18" i="8"/>
  <c r="F18" i="8"/>
  <c r="E18" i="8" s="1"/>
  <c r="AH17" i="8"/>
  <c r="AH19" i="8" s="1"/>
  <c r="AG17" i="8"/>
  <c r="AG19" i="8" s="1"/>
  <c r="AF17" i="8"/>
  <c r="AE17" i="8"/>
  <c r="AE19" i="8" s="1"/>
  <c r="AD17" i="8"/>
  <c r="AC17" i="8" s="1"/>
  <c r="AC19" i="8" s="1"/>
  <c r="AB17" i="8"/>
  <c r="AB19" i="8" s="1"/>
  <c r="AA17" i="8"/>
  <c r="AA19" i="8" s="1"/>
  <c r="Z17" i="8"/>
  <c r="Z19" i="8" s="1"/>
  <c r="Y17" i="8"/>
  <c r="Y19" i="8" s="1"/>
  <c r="X17" i="8"/>
  <c r="W17" i="8" s="1"/>
  <c r="V17" i="8"/>
  <c r="U17" i="8"/>
  <c r="U19" i="8" s="1"/>
  <c r="T17" i="8"/>
  <c r="T19" i="8" s="1"/>
  <c r="S17" i="8"/>
  <c r="S19" i="8" s="1"/>
  <c r="R17" i="8"/>
  <c r="P17" i="8"/>
  <c r="O17" i="8"/>
  <c r="O19" i="8" s="1"/>
  <c r="N17" i="8"/>
  <c r="M17" i="8"/>
  <c r="M19" i="8" s="1"/>
  <c r="L17" i="8"/>
  <c r="K17" i="8" s="1"/>
  <c r="J17" i="8"/>
  <c r="J19" i="8" s="1"/>
  <c r="I17" i="8"/>
  <c r="I19" i="8" s="1"/>
  <c r="H17" i="8"/>
  <c r="H19" i="8" s="1"/>
  <c r="G17" i="8"/>
  <c r="G19" i="8" s="1"/>
  <c r="F17" i="8"/>
  <c r="E17" i="8" s="1"/>
  <c r="E19" i="8" s="1"/>
  <c r="V15" i="8"/>
  <c r="AH14" i="8"/>
  <c r="AG14" i="8"/>
  <c r="AF14" i="8"/>
  <c r="AE14" i="8"/>
  <c r="AD14" i="8"/>
  <c r="AB14" i="8"/>
  <c r="AA14" i="8"/>
  <c r="Z14" i="8"/>
  <c r="Y14" i="8"/>
  <c r="X14" i="8"/>
  <c r="W14" i="8" s="1"/>
  <c r="V14" i="8"/>
  <c r="U14" i="8"/>
  <c r="T14" i="8"/>
  <c r="Q14" i="8" s="1"/>
  <c r="S14" i="8"/>
  <c r="R14" i="8"/>
  <c r="P14" i="8"/>
  <c r="O14" i="8"/>
  <c r="N14" i="8"/>
  <c r="M14" i="8"/>
  <c r="L14" i="8"/>
  <c r="K14" i="8" s="1"/>
  <c r="J14" i="8"/>
  <c r="I14" i="8"/>
  <c r="H14" i="8"/>
  <c r="E14" i="8" s="1"/>
  <c r="G14" i="8"/>
  <c r="F14" i="8"/>
  <c r="AH13" i="8"/>
  <c r="AG13" i="8"/>
  <c r="AF13" i="8"/>
  <c r="AE13" i="8"/>
  <c r="AD13" i="8"/>
  <c r="AC13" i="8" s="1"/>
  <c r="AB13" i="8"/>
  <c r="AA13" i="8"/>
  <c r="Z13" i="8"/>
  <c r="W13" i="8" s="1"/>
  <c r="Y13" i="8"/>
  <c r="X13" i="8"/>
  <c r="V13" i="8"/>
  <c r="U13" i="8"/>
  <c r="T13" i="8"/>
  <c r="S13" i="8"/>
  <c r="R13" i="8"/>
  <c r="Q13" i="8" s="1"/>
  <c r="P13" i="8"/>
  <c r="O13" i="8"/>
  <c r="N13" i="8"/>
  <c r="K13" i="8" s="1"/>
  <c r="M13" i="8"/>
  <c r="L13" i="8"/>
  <c r="J13" i="8"/>
  <c r="I13" i="8"/>
  <c r="H13" i="8"/>
  <c r="G13" i="8"/>
  <c r="F13" i="8"/>
  <c r="E13" i="8" s="1"/>
  <c r="AH12" i="8"/>
  <c r="AG12" i="8"/>
  <c r="AF12" i="8"/>
  <c r="AC12" i="8" s="1"/>
  <c r="AE12" i="8"/>
  <c r="AD12" i="8"/>
  <c r="AB12" i="8"/>
  <c r="AA12" i="8"/>
  <c r="Z12" i="8"/>
  <c r="Y12" i="8"/>
  <c r="X12" i="8"/>
  <c r="W12" i="8" s="1"/>
  <c r="V12" i="8"/>
  <c r="U12" i="8"/>
  <c r="T12" i="8"/>
  <c r="Q12" i="8" s="1"/>
  <c r="S12" i="8"/>
  <c r="R12" i="8"/>
  <c r="P12" i="8"/>
  <c r="O12" i="8"/>
  <c r="N12" i="8"/>
  <c r="M12" i="8"/>
  <c r="L12" i="8"/>
  <c r="K12" i="8" s="1"/>
  <c r="J12" i="8"/>
  <c r="I12" i="8"/>
  <c r="H12" i="8"/>
  <c r="E12" i="8" s="1"/>
  <c r="G12" i="8"/>
  <c r="F12" i="8"/>
  <c r="AH11" i="8"/>
  <c r="AH15" i="8" s="1"/>
  <c r="AG11" i="8"/>
  <c r="AG15" i="8" s="1"/>
  <c r="AF11" i="8"/>
  <c r="AE11" i="8"/>
  <c r="AE15" i="8" s="1"/>
  <c r="AD11" i="8"/>
  <c r="AB11" i="8"/>
  <c r="AA11" i="8"/>
  <c r="AA15" i="8" s="1"/>
  <c r="Z11" i="8"/>
  <c r="W11" i="8" s="1"/>
  <c r="Y11" i="8"/>
  <c r="Y15" i="8" s="1"/>
  <c r="X11" i="8"/>
  <c r="V11" i="8"/>
  <c r="U11" i="8"/>
  <c r="U15" i="8" s="1"/>
  <c r="T11" i="8"/>
  <c r="T15" i="8" s="1"/>
  <c r="S11" i="8"/>
  <c r="S15" i="8" s="1"/>
  <c r="R11" i="8"/>
  <c r="Q11" i="8" s="1"/>
  <c r="P11" i="8"/>
  <c r="O11" i="8"/>
  <c r="O15" i="8" s="1"/>
  <c r="N11" i="8"/>
  <c r="K11" i="8" s="1"/>
  <c r="M11" i="8"/>
  <c r="M15" i="8" s="1"/>
  <c r="L11" i="8"/>
  <c r="J11" i="8"/>
  <c r="J15" i="8" s="1"/>
  <c r="I11" i="8"/>
  <c r="I15" i="8" s="1"/>
  <c r="H11" i="8"/>
  <c r="G11" i="8"/>
  <c r="G15" i="8" s="1"/>
  <c r="F11" i="8"/>
  <c r="E11" i="8" s="1"/>
  <c r="E15" i="8" s="1"/>
  <c r="B3" i="8"/>
  <c r="B2" i="8"/>
  <c r="B1" i="8"/>
  <c r="K15" i="15"/>
  <c r="R14" i="15"/>
  <c r="K14" i="15"/>
  <c r="D14" i="15"/>
  <c r="K9" i="15"/>
  <c r="R9" i="15" s="1"/>
  <c r="D9" i="15"/>
  <c r="B3" i="15"/>
  <c r="B2" i="15"/>
  <c r="B1" i="15"/>
  <c r="K15" i="16"/>
  <c r="R14" i="16"/>
  <c r="K14" i="16"/>
  <c r="D14" i="16"/>
  <c r="K9" i="16"/>
  <c r="R9" i="16" s="1"/>
  <c r="D9" i="16"/>
  <c r="B3" i="16"/>
  <c r="B2" i="16"/>
  <c r="B1" i="16"/>
  <c r="K15" i="7"/>
  <c r="R14" i="7"/>
  <c r="K14" i="7"/>
  <c r="D14" i="7"/>
  <c r="K9" i="7"/>
  <c r="R9" i="7" s="1"/>
  <c r="D9" i="7"/>
  <c r="B3" i="7"/>
  <c r="B2" i="7"/>
  <c r="B1" i="7"/>
  <c r="K14" i="6"/>
  <c r="K15" i="6" s="1"/>
  <c r="D14" i="6"/>
  <c r="K9" i="6"/>
  <c r="B3" i="6"/>
  <c r="B2" i="6"/>
  <c r="B1" i="6"/>
  <c r="K14" i="17"/>
  <c r="K15" i="17" s="1"/>
  <c r="D14" i="17"/>
  <c r="K9" i="17"/>
  <c r="B3" i="17"/>
  <c r="B2" i="17"/>
  <c r="B1" i="17"/>
  <c r="K14" i="18"/>
  <c r="K15" i="18" s="1"/>
  <c r="D14" i="18"/>
  <c r="K9" i="18"/>
  <c r="B3" i="18"/>
  <c r="B2" i="18"/>
  <c r="B1" i="18"/>
  <c r="Q49" i="5"/>
  <c r="AF48" i="5"/>
  <c r="AE48" i="5"/>
  <c r="AD48" i="5"/>
  <c r="AC48" i="5"/>
  <c r="AB48" i="5"/>
  <c r="AA48" i="5"/>
  <c r="Z48" i="5"/>
  <c r="Y48" i="5"/>
  <c r="X48" i="5"/>
  <c r="W48" i="5"/>
  <c r="U48" i="5" s="1"/>
  <c r="V48" i="5"/>
  <c r="T48" i="5"/>
  <c r="S48" i="5"/>
  <c r="R48" i="5"/>
  <c r="Q48" i="5"/>
  <c r="P48" i="5"/>
  <c r="O48" i="5"/>
  <c r="N48" i="5"/>
  <c r="M48" i="5"/>
  <c r="L48" i="5"/>
  <c r="K48" i="5"/>
  <c r="J48" i="5"/>
  <c r="H48" i="5"/>
  <c r="G48" i="5"/>
  <c r="F48" i="5"/>
  <c r="E48" i="5"/>
  <c r="D48" i="5"/>
  <c r="C48" i="5"/>
  <c r="AF47" i="5"/>
  <c r="AE47" i="5"/>
  <c r="AD47" i="5"/>
  <c r="AC47" i="5"/>
  <c r="AB47" i="5"/>
  <c r="AA47" i="5" s="1"/>
  <c r="Z47" i="5"/>
  <c r="Y47" i="5"/>
  <c r="X47" i="5"/>
  <c r="W47" i="5"/>
  <c r="V47" i="5"/>
  <c r="U47" i="5"/>
  <c r="T47" i="5"/>
  <c r="S47" i="5"/>
  <c r="R47" i="5"/>
  <c r="Q47" i="5"/>
  <c r="P47" i="5"/>
  <c r="O47" i="5" s="1"/>
  <c r="N47" i="5"/>
  <c r="M47" i="5"/>
  <c r="L47" i="5"/>
  <c r="K47" i="5"/>
  <c r="J47" i="5"/>
  <c r="I47" i="5"/>
  <c r="H47" i="5"/>
  <c r="G47" i="5"/>
  <c r="F47" i="5"/>
  <c r="E47" i="5"/>
  <c r="D47" i="5"/>
  <c r="AF46" i="5"/>
  <c r="AE46" i="5"/>
  <c r="AD46" i="5"/>
  <c r="AC46" i="5"/>
  <c r="AB46" i="5"/>
  <c r="AA46" i="5"/>
  <c r="Z46" i="5"/>
  <c r="Y46" i="5"/>
  <c r="X46" i="5"/>
  <c r="W46" i="5"/>
  <c r="V46" i="5"/>
  <c r="T46" i="5"/>
  <c r="S46" i="5"/>
  <c r="R46" i="5"/>
  <c r="Q46" i="5"/>
  <c r="P46" i="5"/>
  <c r="O46" i="5"/>
  <c r="N46" i="5"/>
  <c r="M46" i="5"/>
  <c r="L46" i="5"/>
  <c r="K46" i="5"/>
  <c r="J46" i="5"/>
  <c r="I46" i="5" s="1"/>
  <c r="H46" i="5"/>
  <c r="G46" i="5"/>
  <c r="F46" i="5"/>
  <c r="E46" i="5"/>
  <c r="D46" i="5"/>
  <c r="C46" i="5"/>
  <c r="AF45" i="5"/>
  <c r="AF49" i="5" s="1"/>
  <c r="AE45" i="5"/>
  <c r="AE49" i="5" s="1"/>
  <c r="AD45" i="5"/>
  <c r="AD49" i="5" s="1"/>
  <c r="AC45" i="5"/>
  <c r="AC49" i="5" s="1"/>
  <c r="AB45" i="5"/>
  <c r="AB49" i="5" s="1"/>
  <c r="Z45" i="5"/>
  <c r="Z49" i="5" s="1"/>
  <c r="Y45" i="5"/>
  <c r="Y49" i="5" s="1"/>
  <c r="X45" i="5"/>
  <c r="X49" i="5" s="1"/>
  <c r="W45" i="5"/>
  <c r="V45" i="5"/>
  <c r="V49" i="5" s="1"/>
  <c r="U45" i="5"/>
  <c r="T45" i="5"/>
  <c r="T49" i="5" s="1"/>
  <c r="S45" i="5"/>
  <c r="R45" i="5"/>
  <c r="R49" i="5" s="1"/>
  <c r="Q45" i="5"/>
  <c r="P45" i="5"/>
  <c r="P49" i="5" s="1"/>
  <c r="N45" i="5"/>
  <c r="N49" i="5" s="1"/>
  <c r="M45" i="5"/>
  <c r="M49" i="5" s="1"/>
  <c r="L45" i="5"/>
  <c r="L49" i="5" s="1"/>
  <c r="K45" i="5"/>
  <c r="J45" i="5"/>
  <c r="J49" i="5" s="1"/>
  <c r="I45" i="5"/>
  <c r="H45" i="5"/>
  <c r="H49" i="5" s="1"/>
  <c r="G45" i="5"/>
  <c r="F45" i="5"/>
  <c r="F49" i="5" s="1"/>
  <c r="E45" i="5"/>
  <c r="E49" i="5" s="1"/>
  <c r="D45" i="5"/>
  <c r="D49" i="5" s="1"/>
  <c r="W43" i="5"/>
  <c r="J43" i="5"/>
  <c r="AF42" i="5"/>
  <c r="AE42" i="5"/>
  <c r="AD42" i="5"/>
  <c r="AC42" i="5"/>
  <c r="AB42" i="5"/>
  <c r="AA42" i="5" s="1"/>
  <c r="Z42" i="5"/>
  <c r="Y42" i="5"/>
  <c r="X42" i="5"/>
  <c r="U42" i="5" s="1"/>
  <c r="W42" i="5"/>
  <c r="V42" i="5"/>
  <c r="T42" i="5"/>
  <c r="S42" i="5"/>
  <c r="R42" i="5"/>
  <c r="Q42" i="5"/>
  <c r="P42" i="5"/>
  <c r="O42" i="5" s="1"/>
  <c r="N42" i="5"/>
  <c r="M42" i="5"/>
  <c r="L42" i="5"/>
  <c r="I42" i="5" s="1"/>
  <c r="K42" i="5"/>
  <c r="J42" i="5"/>
  <c r="H42" i="5"/>
  <c r="G42" i="5"/>
  <c r="F42" i="5"/>
  <c r="E42" i="5"/>
  <c r="D42" i="5"/>
  <c r="C42" i="5" s="1"/>
  <c r="AF41" i="5"/>
  <c r="AE41" i="5"/>
  <c r="AE43" i="5" s="1"/>
  <c r="AD41" i="5"/>
  <c r="AC41" i="5"/>
  <c r="AB41" i="5"/>
  <c r="Z41" i="5"/>
  <c r="Z43" i="5" s="1"/>
  <c r="Y41" i="5"/>
  <c r="X41" i="5"/>
  <c r="W41" i="5"/>
  <c r="V41" i="5"/>
  <c r="T41" i="5"/>
  <c r="S41" i="5"/>
  <c r="S43" i="5" s="1"/>
  <c r="R41" i="5"/>
  <c r="O41" i="5" s="1"/>
  <c r="Q41" i="5"/>
  <c r="Q43" i="5" s="1"/>
  <c r="P41" i="5"/>
  <c r="N41" i="5"/>
  <c r="N43" i="5" s="1"/>
  <c r="M41" i="5"/>
  <c r="M43" i="5" s="1"/>
  <c r="L41" i="5"/>
  <c r="L43" i="5" s="1"/>
  <c r="K41" i="5"/>
  <c r="K43" i="5" s="1"/>
  <c r="J41" i="5"/>
  <c r="I41" i="5" s="1"/>
  <c r="I43" i="5" s="1"/>
  <c r="H41" i="5"/>
  <c r="H43" i="5" s="1"/>
  <c r="G41" i="5"/>
  <c r="G43" i="5" s="1"/>
  <c r="F41" i="5"/>
  <c r="C41" i="5" s="1"/>
  <c r="C43" i="5" s="1"/>
  <c r="E41" i="5"/>
  <c r="E43" i="5" s="1"/>
  <c r="D41" i="5"/>
  <c r="D43" i="5" s="1"/>
  <c r="AF39" i="5"/>
  <c r="P39" i="5"/>
  <c r="AF38" i="5"/>
  <c r="AE38" i="5"/>
  <c r="AD38" i="5"/>
  <c r="AA38" i="5" s="1"/>
  <c r="AC38" i="5"/>
  <c r="AB38" i="5"/>
  <c r="Z38" i="5"/>
  <c r="Y38" i="5"/>
  <c r="X38" i="5"/>
  <c r="W38" i="5"/>
  <c r="V38" i="5"/>
  <c r="U38" i="5" s="1"/>
  <c r="T38" i="5"/>
  <c r="S38" i="5"/>
  <c r="R38" i="5"/>
  <c r="O38" i="5" s="1"/>
  <c r="Q38" i="5"/>
  <c r="P38" i="5"/>
  <c r="N38" i="5"/>
  <c r="M38" i="5"/>
  <c r="L38" i="5"/>
  <c r="K38" i="5"/>
  <c r="J38" i="5"/>
  <c r="I38" i="5" s="1"/>
  <c r="H38" i="5"/>
  <c r="G38" i="5"/>
  <c r="F38" i="5"/>
  <c r="C38" i="5" s="1"/>
  <c r="E38" i="5"/>
  <c r="D38" i="5"/>
  <c r="AF37" i="5"/>
  <c r="AE37" i="5"/>
  <c r="AD37" i="5"/>
  <c r="AC37" i="5"/>
  <c r="AB37" i="5"/>
  <c r="AA37" i="5" s="1"/>
  <c r="Z37" i="5"/>
  <c r="Y37" i="5"/>
  <c r="X37" i="5"/>
  <c r="U37" i="5" s="1"/>
  <c r="W37" i="5"/>
  <c r="V37" i="5"/>
  <c r="T37" i="5"/>
  <c r="S37" i="5"/>
  <c r="R37" i="5"/>
  <c r="Q37" i="5"/>
  <c r="P37" i="5"/>
  <c r="O37" i="5" s="1"/>
  <c r="N37" i="5"/>
  <c r="M37" i="5"/>
  <c r="L37" i="5"/>
  <c r="I37" i="5" s="1"/>
  <c r="K37" i="5"/>
  <c r="J37" i="5"/>
  <c r="H37" i="5"/>
  <c r="G37" i="5"/>
  <c r="F37" i="5"/>
  <c r="E37" i="5"/>
  <c r="D37" i="5"/>
  <c r="C37" i="5" s="1"/>
  <c r="AF36" i="5"/>
  <c r="AE36" i="5"/>
  <c r="AD36" i="5"/>
  <c r="AA36" i="5" s="1"/>
  <c r="AC36" i="5"/>
  <c r="AB36" i="5"/>
  <c r="Z36" i="5"/>
  <c r="Y36" i="5"/>
  <c r="X36" i="5"/>
  <c r="W36" i="5"/>
  <c r="V36" i="5"/>
  <c r="U36" i="5" s="1"/>
  <c r="T36" i="5"/>
  <c r="S36" i="5"/>
  <c r="R36" i="5"/>
  <c r="O36" i="5" s="1"/>
  <c r="Q36" i="5"/>
  <c r="P36" i="5"/>
  <c r="N36" i="5"/>
  <c r="M36" i="5"/>
  <c r="L36" i="5"/>
  <c r="K36" i="5"/>
  <c r="J36" i="5"/>
  <c r="I36" i="5" s="1"/>
  <c r="H36" i="5"/>
  <c r="G36" i="5"/>
  <c r="F36" i="5"/>
  <c r="C36" i="5" s="1"/>
  <c r="E36" i="5"/>
  <c r="D36" i="5"/>
  <c r="AF35" i="5"/>
  <c r="AE35" i="5"/>
  <c r="AE39" i="5" s="1"/>
  <c r="AD35" i="5"/>
  <c r="AC35" i="5"/>
  <c r="AC39" i="5" s="1"/>
  <c r="AB35" i="5"/>
  <c r="AA35" i="5" s="1"/>
  <c r="Z35" i="5"/>
  <c r="Z39" i="5" s="1"/>
  <c r="Y35" i="5"/>
  <c r="Y39" i="5" s="1"/>
  <c r="X35" i="5"/>
  <c r="U35" i="5" s="1"/>
  <c r="W35" i="5"/>
  <c r="W39" i="5" s="1"/>
  <c r="V35" i="5"/>
  <c r="V39" i="5" s="1"/>
  <c r="T35" i="5"/>
  <c r="T39" i="5" s="1"/>
  <c r="S35" i="5"/>
  <c r="S39" i="5" s="1"/>
  <c r="R35" i="5"/>
  <c r="Q35" i="5"/>
  <c r="Q39" i="5" s="1"/>
  <c r="P35" i="5"/>
  <c r="O35" i="5" s="1"/>
  <c r="N35" i="5"/>
  <c r="M35" i="5"/>
  <c r="M39" i="5" s="1"/>
  <c r="L35" i="5"/>
  <c r="I35" i="5" s="1"/>
  <c r="I39" i="5" s="1"/>
  <c r="K35" i="5"/>
  <c r="K39" i="5" s="1"/>
  <c r="J35" i="5"/>
  <c r="H35" i="5"/>
  <c r="H39" i="5" s="1"/>
  <c r="G35" i="5"/>
  <c r="G39" i="5" s="1"/>
  <c r="F35" i="5"/>
  <c r="E35" i="5"/>
  <c r="E39" i="5" s="1"/>
  <c r="D35" i="5"/>
  <c r="C35" i="5" s="1"/>
  <c r="O31" i="5"/>
  <c r="U31" i="5" s="1"/>
  <c r="AA31" i="5" s="1"/>
  <c r="I31" i="5"/>
  <c r="AF27" i="5"/>
  <c r="AE27" i="5"/>
  <c r="AD27" i="5"/>
  <c r="AC27" i="5"/>
  <c r="AB27" i="5"/>
  <c r="Z27" i="5"/>
  <c r="Y27" i="5"/>
  <c r="X27" i="5"/>
  <c r="W27" i="5"/>
  <c r="V27" i="5"/>
  <c r="T27" i="5"/>
  <c r="S27" i="5"/>
  <c r="R27" i="5"/>
  <c r="Q27" i="5"/>
  <c r="P27" i="5"/>
  <c r="N27" i="5"/>
  <c r="M27" i="5"/>
  <c r="L27" i="5"/>
  <c r="K27" i="5"/>
  <c r="J27" i="5"/>
  <c r="H27" i="5"/>
  <c r="G27" i="5"/>
  <c r="F27" i="5"/>
  <c r="E27" i="5"/>
  <c r="D27" i="5"/>
  <c r="A27" i="5"/>
  <c r="AA26" i="5"/>
  <c r="U26" i="5"/>
  <c r="O26" i="5"/>
  <c r="I26" i="5"/>
  <c r="C26" i="5"/>
  <c r="AA25" i="5"/>
  <c r="U25" i="5"/>
  <c r="O25" i="5"/>
  <c r="O27" i="5" s="1"/>
  <c r="I25" i="5"/>
  <c r="C25" i="5"/>
  <c r="AA24" i="5"/>
  <c r="U24" i="5"/>
  <c r="O24" i="5"/>
  <c r="I24" i="5"/>
  <c r="C24" i="5"/>
  <c r="AA23" i="5"/>
  <c r="AA27" i="5" s="1"/>
  <c r="U23" i="5"/>
  <c r="U27" i="5" s="1"/>
  <c r="O23" i="5"/>
  <c r="I23" i="5"/>
  <c r="C23" i="5"/>
  <c r="C27" i="5" s="1"/>
  <c r="AF21" i="5"/>
  <c r="AE21" i="5"/>
  <c r="AD21" i="5"/>
  <c r="AC21" i="5"/>
  <c r="AB21" i="5"/>
  <c r="Z21" i="5"/>
  <c r="Y21" i="5"/>
  <c r="X21" i="5"/>
  <c r="W21" i="5"/>
  <c r="V21" i="5"/>
  <c r="T21" i="5"/>
  <c r="S21" i="5"/>
  <c r="R21" i="5"/>
  <c r="Q21" i="5"/>
  <c r="P21" i="5"/>
  <c r="N21" i="5"/>
  <c r="M21" i="5"/>
  <c r="L21" i="5"/>
  <c r="K21" i="5"/>
  <c r="J21" i="5"/>
  <c r="I21" i="5"/>
  <c r="H21" i="5"/>
  <c r="G21" i="5"/>
  <c r="F21" i="5"/>
  <c r="E21" i="5"/>
  <c r="D21" i="5"/>
  <c r="AA20" i="5"/>
  <c r="U20" i="5"/>
  <c r="U21" i="5" s="1"/>
  <c r="O20" i="5"/>
  <c r="I20" i="5"/>
  <c r="C20" i="5"/>
  <c r="AA19" i="5"/>
  <c r="AA21" i="5" s="1"/>
  <c r="U19" i="5"/>
  <c r="O19" i="5"/>
  <c r="O21" i="5" s="1"/>
  <c r="I19" i="5"/>
  <c r="C19" i="5"/>
  <c r="C21" i="5" s="1"/>
  <c r="AF16" i="5"/>
  <c r="AE16" i="5"/>
  <c r="AD16" i="5"/>
  <c r="AC16" i="5"/>
  <c r="AB16" i="5"/>
  <c r="Z16" i="5"/>
  <c r="Y16" i="5"/>
  <c r="X16" i="5"/>
  <c r="W16" i="5"/>
  <c r="V16" i="5"/>
  <c r="T16" i="5"/>
  <c r="S16" i="5"/>
  <c r="R16" i="5"/>
  <c r="Q16" i="5"/>
  <c r="P16" i="5"/>
  <c r="N16" i="5"/>
  <c r="M16" i="5"/>
  <c r="L16" i="5"/>
  <c r="K16" i="5"/>
  <c r="J16" i="5"/>
  <c r="H16" i="5"/>
  <c r="G16" i="5"/>
  <c r="F16" i="5"/>
  <c r="E16" i="5"/>
  <c r="D16" i="5"/>
  <c r="AA15" i="5"/>
  <c r="U15" i="5"/>
  <c r="O15" i="5"/>
  <c r="I15" i="5"/>
  <c r="C15" i="5"/>
  <c r="AA14" i="5"/>
  <c r="U14" i="5"/>
  <c r="O14" i="5"/>
  <c r="I14" i="5"/>
  <c r="C14" i="5"/>
  <c r="AA13" i="5"/>
  <c r="U13" i="5"/>
  <c r="O13" i="5"/>
  <c r="I13" i="5"/>
  <c r="I16" i="5" s="1"/>
  <c r="I17" i="5" s="1"/>
  <c r="C13" i="5"/>
  <c r="AA12" i="5"/>
  <c r="U12" i="5"/>
  <c r="U16" i="5" s="1"/>
  <c r="U17" i="5" s="1"/>
  <c r="O12" i="5"/>
  <c r="O16" i="5" s="1"/>
  <c r="O17" i="5" s="1"/>
  <c r="I12" i="5"/>
  <c r="C12" i="5"/>
  <c r="A12" i="5"/>
  <c r="A11" i="5"/>
  <c r="O6" i="5"/>
  <c r="U6" i="5" s="1"/>
  <c r="AA6" i="5" s="1"/>
  <c r="I6" i="5"/>
  <c r="B3" i="5"/>
  <c r="B2" i="5"/>
  <c r="B1" i="5"/>
  <c r="AU49" i="4"/>
  <c r="AE49" i="4"/>
  <c r="BV48" i="4"/>
  <c r="BU48" i="4"/>
  <c r="BT48" i="4"/>
  <c r="BS48" i="4"/>
  <c r="BR48" i="4"/>
  <c r="BQ48" i="4" s="1"/>
  <c r="BP48" i="4"/>
  <c r="BO48" i="4"/>
  <c r="BN48" i="4"/>
  <c r="BM48" i="4"/>
  <c r="BL48" i="4"/>
  <c r="BK48" i="4"/>
  <c r="BJ48" i="4"/>
  <c r="BI48" i="4"/>
  <c r="BH48" i="4"/>
  <c r="BG48" i="4"/>
  <c r="BF48" i="4"/>
  <c r="BE48" i="4" s="1"/>
  <c r="BD48" i="4"/>
  <c r="BC48" i="4"/>
  <c r="BB48" i="4"/>
  <c r="BA48" i="4"/>
  <c r="AZ48" i="4"/>
  <c r="AY48" i="4"/>
  <c r="AX48" i="4"/>
  <c r="AW48" i="4"/>
  <c r="AV48" i="4"/>
  <c r="AU48" i="4"/>
  <c r="AT48" i="4"/>
  <c r="AR48" i="4"/>
  <c r="AQ48" i="4"/>
  <c r="AM48" i="4" s="1"/>
  <c r="AP48" i="4"/>
  <c r="AO48" i="4"/>
  <c r="AN48" i="4"/>
  <c r="AL48" i="4"/>
  <c r="AK48" i="4"/>
  <c r="AJ48" i="4"/>
  <c r="AI48" i="4"/>
  <c r="AH48" i="4"/>
  <c r="AF48" i="4"/>
  <c r="AE48" i="4"/>
  <c r="AD48" i="4"/>
  <c r="AC48" i="4"/>
  <c r="AB48" i="4"/>
  <c r="AA48" i="4"/>
  <c r="Z48" i="4"/>
  <c r="Y48" i="4"/>
  <c r="X48" i="4"/>
  <c r="W48" i="4"/>
  <c r="V48" i="4"/>
  <c r="U48" i="4" s="1"/>
  <c r="T48" i="4"/>
  <c r="S48" i="4"/>
  <c r="R48" i="4"/>
  <c r="Q48" i="4"/>
  <c r="P48" i="4"/>
  <c r="O48" i="4"/>
  <c r="N48" i="4"/>
  <c r="M48" i="4"/>
  <c r="L48" i="4"/>
  <c r="K48" i="4"/>
  <c r="J48" i="4"/>
  <c r="I48" i="4" s="1"/>
  <c r="H48" i="4"/>
  <c r="G48" i="4"/>
  <c r="F48" i="4"/>
  <c r="E48" i="4"/>
  <c r="D48" i="4"/>
  <c r="C48" i="4"/>
  <c r="BV47" i="4"/>
  <c r="BU47" i="4"/>
  <c r="BT47" i="4"/>
  <c r="BS47" i="4"/>
  <c r="BR47" i="4"/>
  <c r="BP47" i="4"/>
  <c r="BO47" i="4"/>
  <c r="BK47" i="4" s="1"/>
  <c r="BN47" i="4"/>
  <c r="BM47" i="4"/>
  <c r="BL47" i="4"/>
  <c r="BJ47" i="4"/>
  <c r="BI47" i="4"/>
  <c r="BH47" i="4"/>
  <c r="BG47" i="4"/>
  <c r="BF47" i="4"/>
  <c r="BD47" i="4"/>
  <c r="BC47" i="4"/>
  <c r="BB47" i="4"/>
  <c r="BA47" i="4"/>
  <c r="AZ47" i="4"/>
  <c r="AY47" i="4"/>
  <c r="AX47" i="4"/>
  <c r="AW47" i="4"/>
  <c r="AV47" i="4"/>
  <c r="AU47" i="4"/>
  <c r="AT47" i="4"/>
  <c r="AS47" i="4" s="1"/>
  <c r="AR47" i="4"/>
  <c r="AQ47" i="4"/>
  <c r="AP47" i="4"/>
  <c r="AO47" i="4"/>
  <c r="AN47" i="4"/>
  <c r="AM47" i="4"/>
  <c r="AL47" i="4"/>
  <c r="AK47" i="4"/>
  <c r="AJ47" i="4"/>
  <c r="AI47" i="4"/>
  <c r="AH47" i="4"/>
  <c r="AG47" i="4" s="1"/>
  <c r="AF47" i="4"/>
  <c r="AE47" i="4"/>
  <c r="AD47" i="4"/>
  <c r="AC47" i="4"/>
  <c r="AB47" i="4"/>
  <c r="AA47" i="4"/>
  <c r="Z47" i="4"/>
  <c r="Y47" i="4"/>
  <c r="X47" i="4"/>
  <c r="W47" i="4"/>
  <c r="V47" i="4"/>
  <c r="T47" i="4"/>
  <c r="S47" i="4"/>
  <c r="O47" i="4" s="1"/>
  <c r="R47" i="4"/>
  <c r="Q47" i="4"/>
  <c r="P47" i="4"/>
  <c r="N47" i="4"/>
  <c r="M47" i="4"/>
  <c r="L47" i="4"/>
  <c r="K47" i="4"/>
  <c r="J47" i="4"/>
  <c r="H47" i="4"/>
  <c r="G47" i="4"/>
  <c r="F47" i="4"/>
  <c r="E47" i="4"/>
  <c r="D47" i="4"/>
  <c r="C47" i="4"/>
  <c r="BV46" i="4"/>
  <c r="BU46" i="4"/>
  <c r="BT46" i="4"/>
  <c r="BS46" i="4"/>
  <c r="BR46" i="4"/>
  <c r="BQ46" i="4" s="1"/>
  <c r="BP46" i="4"/>
  <c r="BO46" i="4"/>
  <c r="BN46" i="4"/>
  <c r="BM46" i="4"/>
  <c r="BL46" i="4"/>
  <c r="BK46" i="4"/>
  <c r="BJ46" i="4"/>
  <c r="BI46" i="4"/>
  <c r="BH46" i="4"/>
  <c r="BG46" i="4"/>
  <c r="BF46" i="4"/>
  <c r="BE46" i="4" s="1"/>
  <c r="BD46" i="4"/>
  <c r="BC46" i="4"/>
  <c r="BB46" i="4"/>
  <c r="BA46" i="4"/>
  <c r="AZ46" i="4"/>
  <c r="AY46" i="4"/>
  <c r="AX46" i="4"/>
  <c r="AW46" i="4"/>
  <c r="AV46" i="4"/>
  <c r="AU46" i="4"/>
  <c r="AT46" i="4"/>
  <c r="AR46" i="4"/>
  <c r="AQ46" i="4"/>
  <c r="AM46" i="4" s="1"/>
  <c r="AP46" i="4"/>
  <c r="AO46" i="4"/>
  <c r="AN46" i="4"/>
  <c r="AL46" i="4"/>
  <c r="AK46" i="4"/>
  <c r="AJ46" i="4"/>
  <c r="AI46" i="4"/>
  <c r="AH46" i="4"/>
  <c r="AF46" i="4"/>
  <c r="AE46" i="4"/>
  <c r="AD46" i="4"/>
  <c r="AC46" i="4"/>
  <c r="AB46" i="4"/>
  <c r="AA46" i="4"/>
  <c r="Z46" i="4"/>
  <c r="Y46" i="4"/>
  <c r="X46" i="4"/>
  <c r="W46" i="4"/>
  <c r="V46" i="4"/>
  <c r="U46" i="4" s="1"/>
  <c r="T46" i="4"/>
  <c r="S46" i="4"/>
  <c r="R46" i="4"/>
  <c r="Q46" i="4"/>
  <c r="P46" i="4"/>
  <c r="O46" i="4"/>
  <c r="N46" i="4"/>
  <c r="M46" i="4"/>
  <c r="L46" i="4"/>
  <c r="K46" i="4"/>
  <c r="J46" i="4"/>
  <c r="I46" i="4" s="1"/>
  <c r="H46" i="4"/>
  <c r="G46" i="4"/>
  <c r="F46" i="4"/>
  <c r="E46" i="4"/>
  <c r="D46" i="4"/>
  <c r="C46" i="4"/>
  <c r="BV45" i="4"/>
  <c r="BV49" i="4" s="1"/>
  <c r="BU45" i="4"/>
  <c r="BU49" i="4" s="1"/>
  <c r="BT45" i="4"/>
  <c r="BT49" i="4" s="1"/>
  <c r="BS45" i="4"/>
  <c r="BS49" i="4" s="1"/>
  <c r="BR45" i="4"/>
  <c r="BR49" i="4" s="1"/>
  <c r="BP45" i="4"/>
  <c r="BP49" i="4" s="1"/>
  <c r="BO45" i="4"/>
  <c r="BO49" i="4" s="1"/>
  <c r="BN45" i="4"/>
  <c r="BN49" i="4" s="1"/>
  <c r="BM45" i="4"/>
  <c r="BM49" i="4" s="1"/>
  <c r="BL45" i="4"/>
  <c r="BL49" i="4" s="1"/>
  <c r="BJ45" i="4"/>
  <c r="BJ49" i="4" s="1"/>
  <c r="BI45" i="4"/>
  <c r="BI49" i="4" s="1"/>
  <c r="BH45" i="4"/>
  <c r="BH49" i="4" s="1"/>
  <c r="BG45" i="4"/>
  <c r="BG49" i="4" s="1"/>
  <c r="BF45" i="4"/>
  <c r="BF49" i="4" s="1"/>
  <c r="BD45" i="4"/>
  <c r="BD49" i="4" s="1"/>
  <c r="BC45" i="4"/>
  <c r="BC49" i="4" s="1"/>
  <c r="BB45" i="4"/>
  <c r="BB49" i="4" s="1"/>
  <c r="BA45" i="4"/>
  <c r="BA49" i="4" s="1"/>
  <c r="AZ45" i="4"/>
  <c r="AZ49" i="4" s="1"/>
  <c r="AY45" i="4"/>
  <c r="AY49" i="4" s="1"/>
  <c r="AX45" i="4"/>
  <c r="AX49" i="4" s="1"/>
  <c r="AW45" i="4"/>
  <c r="AW49" i="4" s="1"/>
  <c r="AV45" i="4"/>
  <c r="AV49" i="4" s="1"/>
  <c r="AU45" i="4"/>
  <c r="AT45" i="4"/>
  <c r="AT49" i="4" s="1"/>
  <c r="AR45" i="4"/>
  <c r="AR49" i="4" s="1"/>
  <c r="AQ45" i="4"/>
  <c r="AQ49" i="4" s="1"/>
  <c r="AP45" i="4"/>
  <c r="AP49" i="4" s="1"/>
  <c r="AO45" i="4"/>
  <c r="AO49" i="4" s="1"/>
  <c r="AN45" i="4"/>
  <c r="AN49" i="4" s="1"/>
  <c r="AM45" i="4"/>
  <c r="AM49" i="4" s="1"/>
  <c r="AL45" i="4"/>
  <c r="AL49" i="4" s="1"/>
  <c r="AK45" i="4"/>
  <c r="AK49" i="4" s="1"/>
  <c r="AJ45" i="4"/>
  <c r="AJ49" i="4" s="1"/>
  <c r="AI45" i="4"/>
  <c r="AI49" i="4" s="1"/>
  <c r="AH45" i="4"/>
  <c r="AH49" i="4" s="1"/>
  <c r="AF45" i="4"/>
  <c r="AF49" i="4" s="1"/>
  <c r="AE45" i="4"/>
  <c r="AD45" i="4"/>
  <c r="AD49" i="4" s="1"/>
  <c r="AC45" i="4"/>
  <c r="AC49" i="4" s="1"/>
  <c r="AB45" i="4"/>
  <c r="AB49" i="4" s="1"/>
  <c r="AA45" i="4"/>
  <c r="AA49" i="4" s="1"/>
  <c r="Z45" i="4"/>
  <c r="Z49" i="4" s="1"/>
  <c r="Y45" i="4"/>
  <c r="Y49" i="4" s="1"/>
  <c r="X45" i="4"/>
  <c r="X49" i="4" s="1"/>
  <c r="W45" i="4"/>
  <c r="W49" i="4" s="1"/>
  <c r="V45" i="4"/>
  <c r="V49" i="4" s="1"/>
  <c r="T45" i="4"/>
  <c r="T49" i="4" s="1"/>
  <c r="S45" i="4"/>
  <c r="S49" i="4" s="1"/>
  <c r="R45" i="4"/>
  <c r="R49" i="4" s="1"/>
  <c r="Q45" i="4"/>
  <c r="Q49" i="4" s="1"/>
  <c r="P45" i="4"/>
  <c r="P49" i="4" s="1"/>
  <c r="N45" i="4"/>
  <c r="N49" i="4" s="1"/>
  <c r="M45" i="4"/>
  <c r="M49" i="4" s="1"/>
  <c r="L45" i="4"/>
  <c r="L49" i="4" s="1"/>
  <c r="K45" i="4"/>
  <c r="K49" i="4" s="1"/>
  <c r="J45" i="4"/>
  <c r="J49" i="4" s="1"/>
  <c r="H45" i="4"/>
  <c r="H49" i="4" s="1"/>
  <c r="G45" i="4"/>
  <c r="G49" i="4" s="1"/>
  <c r="F45" i="4"/>
  <c r="F49" i="4" s="1"/>
  <c r="E45" i="4"/>
  <c r="E49" i="4" s="1"/>
  <c r="D45" i="4"/>
  <c r="D49" i="4" s="1"/>
  <c r="C45" i="4"/>
  <c r="C49" i="4" s="1"/>
  <c r="BS43" i="4"/>
  <c r="BC43" i="4"/>
  <c r="W43" i="4"/>
  <c r="G43" i="4"/>
  <c r="BV42" i="4"/>
  <c r="BU42" i="4"/>
  <c r="BT42" i="4"/>
  <c r="BS42" i="4"/>
  <c r="BR42" i="4"/>
  <c r="BP42" i="4"/>
  <c r="BO42" i="4"/>
  <c r="BO43" i="4" s="1"/>
  <c r="BN42" i="4"/>
  <c r="BM42" i="4"/>
  <c r="BL42" i="4"/>
  <c r="BJ42" i="4"/>
  <c r="BI42" i="4"/>
  <c r="BH42" i="4"/>
  <c r="BG42" i="4"/>
  <c r="BG43" i="4" s="1"/>
  <c r="BF42" i="4"/>
  <c r="BD42" i="4"/>
  <c r="BC42" i="4"/>
  <c r="BB42" i="4"/>
  <c r="BA42" i="4"/>
  <c r="AZ42" i="4"/>
  <c r="AY42" i="4"/>
  <c r="AX42" i="4"/>
  <c r="AW42" i="4"/>
  <c r="AV42" i="4"/>
  <c r="AU42" i="4"/>
  <c r="AT42" i="4"/>
  <c r="AS42" i="4" s="1"/>
  <c r="AR42" i="4"/>
  <c r="AQ42" i="4"/>
  <c r="AP42" i="4"/>
  <c r="AO42" i="4"/>
  <c r="AN42" i="4"/>
  <c r="AM42" i="4"/>
  <c r="AL42" i="4"/>
  <c r="AK42" i="4"/>
  <c r="AJ42" i="4"/>
  <c r="AI42" i="4"/>
  <c r="AH42" i="4"/>
  <c r="AG42" i="4" s="1"/>
  <c r="AF42" i="4"/>
  <c r="AE42" i="4"/>
  <c r="AD42" i="4"/>
  <c r="AC42" i="4"/>
  <c r="AB42" i="4"/>
  <c r="AA42" i="4"/>
  <c r="Z42" i="4"/>
  <c r="Y42" i="4"/>
  <c r="X42" i="4"/>
  <c r="W42" i="4"/>
  <c r="V42" i="4"/>
  <c r="T42" i="4"/>
  <c r="S42" i="4"/>
  <c r="S43" i="4" s="1"/>
  <c r="R42" i="4"/>
  <c r="Q42" i="4"/>
  <c r="P42" i="4"/>
  <c r="N42" i="4"/>
  <c r="M42" i="4"/>
  <c r="L42" i="4"/>
  <c r="K42" i="4"/>
  <c r="K43" i="4" s="1"/>
  <c r="J42" i="4"/>
  <c r="H42" i="4"/>
  <c r="G42" i="4"/>
  <c r="F42" i="4"/>
  <c r="E42" i="4"/>
  <c r="D42" i="4"/>
  <c r="C42" i="4"/>
  <c r="BV41" i="4"/>
  <c r="BV43" i="4" s="1"/>
  <c r="BU41" i="4"/>
  <c r="BU43" i="4" s="1"/>
  <c r="BT41" i="4"/>
  <c r="BT43" i="4" s="1"/>
  <c r="BS41" i="4"/>
  <c r="BR41" i="4"/>
  <c r="BR43" i="4" s="1"/>
  <c r="BP41" i="4"/>
  <c r="BP43" i="4" s="1"/>
  <c r="BO41" i="4"/>
  <c r="BN41" i="4"/>
  <c r="BN43" i="4" s="1"/>
  <c r="BM41" i="4"/>
  <c r="BM43" i="4" s="1"/>
  <c r="BL41" i="4"/>
  <c r="BL43" i="4" s="1"/>
  <c r="BK41" i="4"/>
  <c r="BJ41" i="4"/>
  <c r="BJ43" i="4" s="1"/>
  <c r="BI41" i="4"/>
  <c r="BI43" i="4" s="1"/>
  <c r="BH41" i="4"/>
  <c r="BH43" i="4" s="1"/>
  <c r="BG41" i="4"/>
  <c r="BF41" i="4"/>
  <c r="BF43" i="4" s="1"/>
  <c r="BD41" i="4"/>
  <c r="BD43" i="4" s="1"/>
  <c r="BC41" i="4"/>
  <c r="BB41" i="4"/>
  <c r="BB43" i="4" s="1"/>
  <c r="BA41" i="4"/>
  <c r="BA43" i="4" s="1"/>
  <c r="AZ41" i="4"/>
  <c r="AZ43" i="4" s="1"/>
  <c r="AY41" i="4"/>
  <c r="AY43" i="4" s="1"/>
  <c r="AX41" i="4"/>
  <c r="AX43" i="4" s="1"/>
  <c r="AW41" i="4"/>
  <c r="AW43" i="4" s="1"/>
  <c r="AV41" i="4"/>
  <c r="AV43" i="4" s="1"/>
  <c r="AU41" i="4"/>
  <c r="AU43" i="4" s="1"/>
  <c r="AT41" i="4"/>
  <c r="AT43" i="4" s="1"/>
  <c r="AR41" i="4"/>
  <c r="AR43" i="4" s="1"/>
  <c r="AQ41" i="4"/>
  <c r="AQ43" i="4" s="1"/>
  <c r="AP41" i="4"/>
  <c r="AP43" i="4" s="1"/>
  <c r="AO41" i="4"/>
  <c r="AO43" i="4" s="1"/>
  <c r="AN41" i="4"/>
  <c r="AN43" i="4" s="1"/>
  <c r="AL41" i="4"/>
  <c r="AL43" i="4" s="1"/>
  <c r="AK41" i="4"/>
  <c r="AK43" i="4" s="1"/>
  <c r="AJ41" i="4"/>
  <c r="AJ43" i="4" s="1"/>
  <c r="AI41" i="4"/>
  <c r="AI43" i="4" s="1"/>
  <c r="AH41" i="4"/>
  <c r="AH43" i="4" s="1"/>
  <c r="AF41" i="4"/>
  <c r="AF43" i="4" s="1"/>
  <c r="AE41" i="4"/>
  <c r="AE43" i="4" s="1"/>
  <c r="AD41" i="4"/>
  <c r="AD43" i="4" s="1"/>
  <c r="AC41" i="4"/>
  <c r="AC43" i="4" s="1"/>
  <c r="AB41" i="4"/>
  <c r="AB43" i="4" s="1"/>
  <c r="AA41" i="4"/>
  <c r="AA43" i="4" s="1"/>
  <c r="Z41" i="4"/>
  <c r="Z43" i="4" s="1"/>
  <c r="Y41" i="4"/>
  <c r="Y43" i="4" s="1"/>
  <c r="X41" i="4"/>
  <c r="X43" i="4" s="1"/>
  <c r="W41" i="4"/>
  <c r="V41" i="4"/>
  <c r="V43" i="4" s="1"/>
  <c r="T41" i="4"/>
  <c r="T43" i="4" s="1"/>
  <c r="S41" i="4"/>
  <c r="R41" i="4"/>
  <c r="R43" i="4" s="1"/>
  <c r="Q41" i="4"/>
  <c r="Q43" i="4" s="1"/>
  <c r="P41" i="4"/>
  <c r="P43" i="4" s="1"/>
  <c r="O41" i="4"/>
  <c r="N41" i="4"/>
  <c r="N43" i="4" s="1"/>
  <c r="M41" i="4"/>
  <c r="M43" i="4" s="1"/>
  <c r="L41" i="4"/>
  <c r="L43" i="4" s="1"/>
  <c r="K41" i="4"/>
  <c r="J41" i="4"/>
  <c r="J43" i="4" s="1"/>
  <c r="H41" i="4"/>
  <c r="H43" i="4" s="1"/>
  <c r="G41" i="4"/>
  <c r="F41" i="4"/>
  <c r="F43" i="4" s="1"/>
  <c r="E41" i="4"/>
  <c r="E43" i="4" s="1"/>
  <c r="D41" i="4"/>
  <c r="D43" i="4" s="1"/>
  <c r="C41" i="4"/>
  <c r="C43" i="4" s="1"/>
  <c r="AU39" i="4"/>
  <c r="AE39" i="4"/>
  <c r="BV38" i="4"/>
  <c r="BU38" i="4"/>
  <c r="BT38" i="4"/>
  <c r="BS38" i="4"/>
  <c r="BR38" i="4"/>
  <c r="BQ38" i="4" s="1"/>
  <c r="BP38" i="4"/>
  <c r="BO38" i="4"/>
  <c r="BN38" i="4"/>
  <c r="BM38" i="4"/>
  <c r="BL38" i="4"/>
  <c r="BK38" i="4"/>
  <c r="BJ38" i="4"/>
  <c r="BI38" i="4"/>
  <c r="BH38" i="4"/>
  <c r="BG38" i="4"/>
  <c r="BF38" i="4"/>
  <c r="BE38" i="4" s="1"/>
  <c r="BD38" i="4"/>
  <c r="BC38" i="4"/>
  <c r="BB38" i="4"/>
  <c r="BA38" i="4"/>
  <c r="AZ38" i="4"/>
  <c r="AY38" i="4"/>
  <c r="AX38" i="4"/>
  <c r="AW38" i="4"/>
  <c r="AV38" i="4"/>
  <c r="AU38" i="4"/>
  <c r="AT38" i="4"/>
  <c r="AR38" i="4"/>
  <c r="AQ38" i="4"/>
  <c r="AM38" i="4" s="1"/>
  <c r="AP38" i="4"/>
  <c r="AO38" i="4"/>
  <c r="AN38" i="4"/>
  <c r="AL38" i="4"/>
  <c r="AK38" i="4"/>
  <c r="AJ38" i="4"/>
  <c r="AI38" i="4"/>
  <c r="AH38" i="4"/>
  <c r="AF38" i="4"/>
  <c r="AE38" i="4"/>
  <c r="AD38" i="4"/>
  <c r="AC38" i="4"/>
  <c r="AB38" i="4"/>
  <c r="AA38" i="4"/>
  <c r="Z38" i="4"/>
  <c r="Y38" i="4"/>
  <c r="X38" i="4"/>
  <c r="W38" i="4"/>
  <c r="V38" i="4"/>
  <c r="U38" i="4" s="1"/>
  <c r="T38" i="4"/>
  <c r="S38" i="4"/>
  <c r="R38" i="4"/>
  <c r="Q38" i="4"/>
  <c r="P38" i="4"/>
  <c r="O38" i="4"/>
  <c r="N38" i="4"/>
  <c r="M38" i="4"/>
  <c r="L38" i="4"/>
  <c r="K38" i="4"/>
  <c r="J38" i="4"/>
  <c r="I38" i="4" s="1"/>
  <c r="H38" i="4"/>
  <c r="G38" i="4"/>
  <c r="F38" i="4"/>
  <c r="E38" i="4"/>
  <c r="D38" i="4"/>
  <c r="C38" i="4"/>
  <c r="BV37" i="4"/>
  <c r="BU37" i="4"/>
  <c r="BT37" i="4"/>
  <c r="BS37" i="4"/>
  <c r="BR37" i="4"/>
  <c r="BP37" i="4"/>
  <c r="BO37" i="4"/>
  <c r="BK37" i="4" s="1"/>
  <c r="BN37" i="4"/>
  <c r="BM37" i="4"/>
  <c r="BL37" i="4"/>
  <c r="BJ37" i="4"/>
  <c r="BI37" i="4"/>
  <c r="BH37" i="4"/>
  <c r="BG37" i="4"/>
  <c r="BF37" i="4"/>
  <c r="BD37" i="4"/>
  <c r="BC37" i="4"/>
  <c r="BB37" i="4"/>
  <c r="BA37" i="4"/>
  <c r="AZ37" i="4"/>
  <c r="AY37" i="4"/>
  <c r="AX37" i="4"/>
  <c r="AW37" i="4"/>
  <c r="AV37" i="4"/>
  <c r="AU37" i="4"/>
  <c r="AT37" i="4"/>
  <c r="AS37" i="4" s="1"/>
  <c r="AR37" i="4"/>
  <c r="AQ37" i="4"/>
  <c r="AP37" i="4"/>
  <c r="AO37" i="4"/>
  <c r="AN37" i="4"/>
  <c r="AM37" i="4"/>
  <c r="AL37" i="4"/>
  <c r="AK37" i="4"/>
  <c r="AJ37" i="4"/>
  <c r="AI37" i="4"/>
  <c r="AH37" i="4"/>
  <c r="AG37" i="4" s="1"/>
  <c r="AF37" i="4"/>
  <c r="AE37" i="4"/>
  <c r="AD37" i="4"/>
  <c r="AC37" i="4"/>
  <c r="AB37" i="4"/>
  <c r="AA37" i="4"/>
  <c r="Z37" i="4"/>
  <c r="Y37" i="4"/>
  <c r="X37" i="4"/>
  <c r="W37" i="4"/>
  <c r="V37" i="4"/>
  <c r="T37" i="4"/>
  <c r="S37" i="4"/>
  <c r="O37" i="4" s="1"/>
  <c r="R37" i="4"/>
  <c r="Q37" i="4"/>
  <c r="P37" i="4"/>
  <c r="N37" i="4"/>
  <c r="M37" i="4"/>
  <c r="L37" i="4"/>
  <c r="K37" i="4"/>
  <c r="J37" i="4"/>
  <c r="H37" i="4"/>
  <c r="G37" i="4"/>
  <c r="F37" i="4"/>
  <c r="E37" i="4"/>
  <c r="D37" i="4"/>
  <c r="C37" i="4"/>
  <c r="BV36" i="4"/>
  <c r="BU36" i="4"/>
  <c r="BT36" i="4"/>
  <c r="BS36" i="4"/>
  <c r="BR36" i="4"/>
  <c r="BQ36" i="4" s="1"/>
  <c r="BP36" i="4"/>
  <c r="BO36" i="4"/>
  <c r="BN36" i="4"/>
  <c r="BM36" i="4"/>
  <c r="BL36" i="4"/>
  <c r="BK36" i="4"/>
  <c r="BJ36" i="4"/>
  <c r="BI36" i="4"/>
  <c r="BH36" i="4"/>
  <c r="BG36" i="4"/>
  <c r="BF36" i="4"/>
  <c r="BE36" i="4" s="1"/>
  <c r="BD36" i="4"/>
  <c r="BC36" i="4"/>
  <c r="BB36" i="4"/>
  <c r="BA36" i="4"/>
  <c r="AZ36" i="4"/>
  <c r="AY36" i="4"/>
  <c r="AX36" i="4"/>
  <c r="AW36" i="4"/>
  <c r="AV36" i="4"/>
  <c r="AU36" i="4"/>
  <c r="AT36" i="4"/>
  <c r="AR36" i="4"/>
  <c r="AQ36" i="4"/>
  <c r="AQ39" i="4" s="1"/>
  <c r="AP36" i="4"/>
  <c r="AO36" i="4"/>
  <c r="AN36" i="4"/>
  <c r="AL36" i="4"/>
  <c r="AK36" i="4"/>
  <c r="AJ36" i="4"/>
  <c r="AI36" i="4"/>
  <c r="AI39" i="4" s="1"/>
  <c r="AH36" i="4"/>
  <c r="AF36" i="4"/>
  <c r="AE36" i="4"/>
  <c r="AD36" i="4"/>
  <c r="AC36" i="4"/>
  <c r="AB36" i="4"/>
  <c r="AA36" i="4"/>
  <c r="Z36" i="4"/>
  <c r="Y36" i="4"/>
  <c r="X36" i="4"/>
  <c r="W36" i="4"/>
  <c r="V36" i="4"/>
  <c r="U36" i="4" s="1"/>
  <c r="T36" i="4"/>
  <c r="S36" i="4"/>
  <c r="R36" i="4"/>
  <c r="Q36" i="4"/>
  <c r="P36" i="4"/>
  <c r="O36" i="4"/>
  <c r="N36" i="4"/>
  <c r="M36" i="4"/>
  <c r="L36" i="4"/>
  <c r="K36" i="4"/>
  <c r="J36" i="4"/>
  <c r="I36" i="4" s="1"/>
  <c r="H36" i="4"/>
  <c r="G36" i="4"/>
  <c r="F36" i="4"/>
  <c r="E36" i="4"/>
  <c r="D36" i="4"/>
  <c r="C36" i="4"/>
  <c r="BV35" i="4"/>
  <c r="BV39" i="4" s="1"/>
  <c r="BU35" i="4"/>
  <c r="BU39" i="4" s="1"/>
  <c r="BT35" i="4"/>
  <c r="BT39" i="4" s="1"/>
  <c r="BS35" i="4"/>
  <c r="BS39" i="4" s="1"/>
  <c r="BR35" i="4"/>
  <c r="BR39" i="4" s="1"/>
  <c r="BP35" i="4"/>
  <c r="BP39" i="4" s="1"/>
  <c r="BO35" i="4"/>
  <c r="BO39" i="4" s="1"/>
  <c r="BN35" i="4"/>
  <c r="BN39" i="4" s="1"/>
  <c r="BM35" i="4"/>
  <c r="BM39" i="4" s="1"/>
  <c r="BL35" i="4"/>
  <c r="BL39" i="4" s="1"/>
  <c r="BJ35" i="4"/>
  <c r="BJ39" i="4" s="1"/>
  <c r="BI35" i="4"/>
  <c r="BI39" i="4" s="1"/>
  <c r="BH35" i="4"/>
  <c r="BH39" i="4" s="1"/>
  <c r="BG35" i="4"/>
  <c r="BG39" i="4" s="1"/>
  <c r="BF35" i="4"/>
  <c r="BF39" i="4" s="1"/>
  <c r="BD35" i="4"/>
  <c r="BD39" i="4" s="1"/>
  <c r="BC35" i="4"/>
  <c r="BC39" i="4" s="1"/>
  <c r="BB35" i="4"/>
  <c r="BB39" i="4" s="1"/>
  <c r="BA35" i="4"/>
  <c r="BA39" i="4" s="1"/>
  <c r="AZ35" i="4"/>
  <c r="AZ39" i="4" s="1"/>
  <c r="AY35" i="4"/>
  <c r="AY39" i="4" s="1"/>
  <c r="AX35" i="4"/>
  <c r="AX39" i="4" s="1"/>
  <c r="AW35" i="4"/>
  <c r="AW39" i="4" s="1"/>
  <c r="AV35" i="4"/>
  <c r="AV39" i="4" s="1"/>
  <c r="AU35" i="4"/>
  <c r="AT35" i="4"/>
  <c r="AT39" i="4" s="1"/>
  <c r="AR35" i="4"/>
  <c r="AR39" i="4" s="1"/>
  <c r="AQ35" i="4"/>
  <c r="AP35" i="4"/>
  <c r="AP39" i="4" s="1"/>
  <c r="AO35" i="4"/>
  <c r="AO39" i="4" s="1"/>
  <c r="AN35" i="4"/>
  <c r="AN39" i="4" s="1"/>
  <c r="AM35" i="4"/>
  <c r="AL35" i="4"/>
  <c r="AL39" i="4" s="1"/>
  <c r="AK35" i="4"/>
  <c r="AK39" i="4" s="1"/>
  <c r="AJ35" i="4"/>
  <c r="AJ39" i="4" s="1"/>
  <c r="AI35" i="4"/>
  <c r="AH35" i="4"/>
  <c r="AH39" i="4" s="1"/>
  <c r="AF35" i="4"/>
  <c r="AF39" i="4" s="1"/>
  <c r="AE35" i="4"/>
  <c r="AD35" i="4"/>
  <c r="AD39" i="4" s="1"/>
  <c r="AC35" i="4"/>
  <c r="AC39" i="4" s="1"/>
  <c r="AB35" i="4"/>
  <c r="AB39" i="4" s="1"/>
  <c r="AA35" i="4"/>
  <c r="AA39" i="4" s="1"/>
  <c r="Z35" i="4"/>
  <c r="Z39" i="4" s="1"/>
  <c r="Y35" i="4"/>
  <c r="Y39" i="4" s="1"/>
  <c r="X35" i="4"/>
  <c r="X39" i="4" s="1"/>
  <c r="W35" i="4"/>
  <c r="W39" i="4" s="1"/>
  <c r="V35" i="4"/>
  <c r="V39" i="4" s="1"/>
  <c r="T35" i="4"/>
  <c r="T39" i="4" s="1"/>
  <c r="S35" i="4"/>
  <c r="S39" i="4" s="1"/>
  <c r="R35" i="4"/>
  <c r="R39" i="4" s="1"/>
  <c r="Q35" i="4"/>
  <c r="Q39" i="4" s="1"/>
  <c r="P35" i="4"/>
  <c r="P39" i="4" s="1"/>
  <c r="N35" i="4"/>
  <c r="N39" i="4" s="1"/>
  <c r="M35" i="4"/>
  <c r="M39" i="4" s="1"/>
  <c r="L35" i="4"/>
  <c r="L39" i="4" s="1"/>
  <c r="K35" i="4"/>
  <c r="K39" i="4" s="1"/>
  <c r="J35" i="4"/>
  <c r="J39" i="4" s="1"/>
  <c r="H35" i="4"/>
  <c r="H39" i="4" s="1"/>
  <c r="G35" i="4"/>
  <c r="G39" i="4" s="1"/>
  <c r="F35" i="4"/>
  <c r="F39" i="4" s="1"/>
  <c r="E35" i="4"/>
  <c r="E39" i="4" s="1"/>
  <c r="D35" i="4"/>
  <c r="D39" i="4" s="1"/>
  <c r="C35" i="4"/>
  <c r="C39" i="4" s="1"/>
  <c r="AY31" i="4"/>
  <c r="BE31" i="4" s="1"/>
  <c r="BK31" i="4" s="1"/>
  <c r="BQ31" i="4" s="1"/>
  <c r="AA31" i="4"/>
  <c r="AG31" i="4" s="1"/>
  <c r="AM31" i="4" s="1"/>
  <c r="AS31" i="4" s="1"/>
  <c r="I31" i="4"/>
  <c r="O31" i="4" s="1"/>
  <c r="U31" i="4" s="1"/>
  <c r="BV27" i="4"/>
  <c r="BU27" i="4"/>
  <c r="BT27" i="4"/>
  <c r="BS27" i="4"/>
  <c r="BR27" i="4"/>
  <c r="BP27" i="4"/>
  <c r="BO27" i="4"/>
  <c r="BN27" i="4"/>
  <c r="BM27" i="4"/>
  <c r="BL27" i="4"/>
  <c r="BJ27" i="4"/>
  <c r="BI27" i="4"/>
  <c r="BH27" i="4"/>
  <c r="BG27" i="4"/>
  <c r="BF27" i="4"/>
  <c r="BE27" i="4"/>
  <c r="BD27" i="4"/>
  <c r="BC27" i="4"/>
  <c r="BB27" i="4"/>
  <c r="BA27" i="4"/>
  <c r="AZ27" i="4"/>
  <c r="AX27" i="4"/>
  <c r="AW27" i="4"/>
  <c r="AV27" i="4"/>
  <c r="AU27" i="4"/>
  <c r="AT27" i="4"/>
  <c r="AR27" i="4"/>
  <c r="AQ27" i="4"/>
  <c r="AP27" i="4"/>
  <c r="AO27" i="4"/>
  <c r="AN27" i="4"/>
  <c r="AM27" i="4"/>
  <c r="AL27" i="4"/>
  <c r="AK27" i="4"/>
  <c r="AJ27" i="4"/>
  <c r="AI27" i="4"/>
  <c r="AH27" i="4"/>
  <c r="AG27" i="4"/>
  <c r="AF27" i="4"/>
  <c r="AE27" i="4"/>
  <c r="AD27" i="4"/>
  <c r="AC27" i="4"/>
  <c r="AB27" i="4"/>
  <c r="Z27" i="4"/>
  <c r="Y27" i="4"/>
  <c r="X27" i="4"/>
  <c r="W27" i="4"/>
  <c r="V27" i="4"/>
  <c r="T27" i="4"/>
  <c r="S27" i="4"/>
  <c r="R27" i="4"/>
  <c r="Q27" i="4"/>
  <c r="P27" i="4"/>
  <c r="O27" i="4"/>
  <c r="N27" i="4"/>
  <c r="M27" i="4"/>
  <c r="L27" i="4"/>
  <c r="K27" i="4"/>
  <c r="J27" i="4"/>
  <c r="I27" i="4"/>
  <c r="H27" i="4"/>
  <c r="G27" i="4"/>
  <c r="F27" i="4"/>
  <c r="E27" i="4"/>
  <c r="D27" i="4"/>
  <c r="BQ26" i="4"/>
  <c r="BK26" i="4"/>
  <c r="BE26" i="4"/>
  <c r="AY26" i="4"/>
  <c r="AS26" i="4"/>
  <c r="AM26" i="4"/>
  <c r="AG26" i="4"/>
  <c r="AA26" i="4"/>
  <c r="U26" i="4"/>
  <c r="O26" i="4"/>
  <c r="I26" i="4"/>
  <c r="C26" i="4"/>
  <c r="BQ25" i="4"/>
  <c r="BK25" i="4"/>
  <c r="BE25" i="4"/>
  <c r="AY25" i="4"/>
  <c r="AS25" i="4"/>
  <c r="AM25" i="4"/>
  <c r="AG25" i="4"/>
  <c r="AA25" i="4"/>
  <c r="U25" i="4"/>
  <c r="O25" i="4"/>
  <c r="I25" i="4"/>
  <c r="C25" i="4"/>
  <c r="BQ24" i="4"/>
  <c r="BK24" i="4"/>
  <c r="BE24" i="4"/>
  <c r="AY24" i="4"/>
  <c r="AS24" i="4"/>
  <c r="AM24" i="4"/>
  <c r="AG24" i="4"/>
  <c r="AA24" i="4"/>
  <c r="U24" i="4"/>
  <c r="O24" i="4"/>
  <c r="I24" i="4"/>
  <c r="C24" i="4"/>
  <c r="BQ23" i="4"/>
  <c r="BQ27" i="4" s="1"/>
  <c r="BK23" i="4"/>
  <c r="BK27" i="4" s="1"/>
  <c r="BE23" i="4"/>
  <c r="AY23" i="4"/>
  <c r="AY27" i="4" s="1"/>
  <c r="AS23" i="4"/>
  <c r="AS27" i="4" s="1"/>
  <c r="AM23" i="4"/>
  <c r="AG23" i="4"/>
  <c r="AA23" i="4"/>
  <c r="AA27" i="4" s="1"/>
  <c r="U23" i="4"/>
  <c r="U27" i="4" s="1"/>
  <c r="O23" i="4"/>
  <c r="I23" i="4"/>
  <c r="C23" i="4"/>
  <c r="C27" i="4" s="1"/>
  <c r="BV21" i="4"/>
  <c r="BU21" i="4"/>
  <c r="BT21" i="4"/>
  <c r="BS21" i="4"/>
  <c r="BR21" i="4"/>
  <c r="BP21" i="4"/>
  <c r="BO21" i="4"/>
  <c r="BN21" i="4"/>
  <c r="BM21" i="4"/>
  <c r="BL21" i="4"/>
  <c r="BK21" i="4"/>
  <c r="BJ21" i="4"/>
  <c r="BI21" i="4"/>
  <c r="BH21" i="4"/>
  <c r="BG21" i="4"/>
  <c r="BF21" i="4"/>
  <c r="BE21" i="4"/>
  <c r="BD21" i="4"/>
  <c r="BC21" i="4"/>
  <c r="BB21" i="4"/>
  <c r="BA21" i="4"/>
  <c r="AZ21" i="4"/>
  <c r="AX21" i="4"/>
  <c r="AW21" i="4"/>
  <c r="AV21" i="4"/>
  <c r="AU21" i="4"/>
  <c r="AT21" i="4"/>
  <c r="AR21" i="4"/>
  <c r="AQ21" i="4"/>
  <c r="AP21" i="4"/>
  <c r="AO21" i="4"/>
  <c r="AN21" i="4"/>
  <c r="AM21" i="4"/>
  <c r="AL21" i="4"/>
  <c r="AK21" i="4"/>
  <c r="AJ21" i="4"/>
  <c r="AI21" i="4"/>
  <c r="AH21" i="4"/>
  <c r="AG21" i="4"/>
  <c r="AF21" i="4"/>
  <c r="AE21" i="4"/>
  <c r="AD21" i="4"/>
  <c r="AC21" i="4"/>
  <c r="AB21" i="4"/>
  <c r="Z21" i="4"/>
  <c r="Y21" i="4"/>
  <c r="X21" i="4"/>
  <c r="W21" i="4"/>
  <c r="V21" i="4"/>
  <c r="T21" i="4"/>
  <c r="S21" i="4"/>
  <c r="R21" i="4"/>
  <c r="Q21" i="4"/>
  <c r="P21" i="4"/>
  <c r="O21" i="4"/>
  <c r="N21" i="4"/>
  <c r="M21" i="4"/>
  <c r="L21" i="4"/>
  <c r="K21" i="4"/>
  <c r="J21" i="4"/>
  <c r="I21" i="4"/>
  <c r="H21" i="4"/>
  <c r="G21" i="4"/>
  <c r="F21" i="4"/>
  <c r="E21" i="4"/>
  <c r="D21" i="4"/>
  <c r="BQ20" i="4"/>
  <c r="BK20" i="4"/>
  <c r="BE20" i="4"/>
  <c r="AY20" i="4"/>
  <c r="AS20" i="4"/>
  <c r="AM20" i="4"/>
  <c r="AG20" i="4"/>
  <c r="AA20" i="4"/>
  <c r="U20" i="4"/>
  <c r="O20" i="4"/>
  <c r="I20" i="4"/>
  <c r="C20" i="4"/>
  <c r="BQ19" i="4"/>
  <c r="BQ21" i="4" s="1"/>
  <c r="BK19" i="4"/>
  <c r="BE19" i="4"/>
  <c r="AY19" i="4"/>
  <c r="AY21" i="4" s="1"/>
  <c r="AS19" i="4"/>
  <c r="AS21" i="4" s="1"/>
  <c r="AM19" i="4"/>
  <c r="AG19" i="4"/>
  <c r="AA19" i="4"/>
  <c r="AA21" i="4" s="1"/>
  <c r="U19" i="4"/>
  <c r="U21" i="4" s="1"/>
  <c r="O19" i="4"/>
  <c r="I19" i="4"/>
  <c r="C19" i="4"/>
  <c r="C21" i="4" s="1"/>
  <c r="AY17" i="4"/>
  <c r="BV16" i="4"/>
  <c r="BU16" i="4"/>
  <c r="BT16" i="4"/>
  <c r="BS16" i="4"/>
  <c r="BR16" i="4"/>
  <c r="BP16" i="4"/>
  <c r="BO16" i="4"/>
  <c r="BN16" i="4"/>
  <c r="BM16" i="4"/>
  <c r="BL16" i="4"/>
  <c r="BJ16" i="4"/>
  <c r="BI16" i="4"/>
  <c r="BH16" i="4"/>
  <c r="BG16" i="4"/>
  <c r="BF16" i="4"/>
  <c r="BE16" i="4"/>
  <c r="BE17" i="4" s="1"/>
  <c r="BD16" i="4"/>
  <c r="BC16" i="4"/>
  <c r="BB16" i="4"/>
  <c r="BA16" i="4"/>
  <c r="AZ16" i="4"/>
  <c r="AY16" i="4"/>
  <c r="AX16" i="4"/>
  <c r="AW16" i="4"/>
  <c r="AV16" i="4"/>
  <c r="AU16" i="4"/>
  <c r="AT16" i="4"/>
  <c r="AR16" i="4"/>
  <c r="AQ16" i="4"/>
  <c r="AP16" i="4"/>
  <c r="AO16" i="4"/>
  <c r="AN16" i="4"/>
  <c r="AL16" i="4"/>
  <c r="AK16" i="4"/>
  <c r="AJ16" i="4"/>
  <c r="AI16" i="4"/>
  <c r="AH16" i="4"/>
  <c r="AG16" i="4"/>
  <c r="AG17" i="4" s="1"/>
  <c r="AF16" i="4"/>
  <c r="AE16" i="4"/>
  <c r="AD16" i="4"/>
  <c r="AC16" i="4"/>
  <c r="AB16" i="4"/>
  <c r="Z16" i="4"/>
  <c r="Y16" i="4"/>
  <c r="X16" i="4"/>
  <c r="W16" i="4"/>
  <c r="V16" i="4"/>
  <c r="U16" i="4"/>
  <c r="U17" i="4" s="1"/>
  <c r="T16" i="4"/>
  <c r="S16" i="4"/>
  <c r="R16" i="4"/>
  <c r="Q16" i="4"/>
  <c r="P16" i="4"/>
  <c r="N16" i="4"/>
  <c r="M16" i="4"/>
  <c r="L16" i="4"/>
  <c r="K16" i="4"/>
  <c r="J16" i="4"/>
  <c r="I16" i="4"/>
  <c r="I17" i="4" s="1"/>
  <c r="H16" i="4"/>
  <c r="G16" i="4"/>
  <c r="F16" i="4"/>
  <c r="E16" i="4"/>
  <c r="D16" i="4"/>
  <c r="BQ15" i="4"/>
  <c r="BK15" i="4"/>
  <c r="BE15" i="4"/>
  <c r="AY15" i="4"/>
  <c r="AS15" i="4"/>
  <c r="AM15" i="4"/>
  <c r="AG15" i="4"/>
  <c r="AA15" i="4"/>
  <c r="U15" i="4"/>
  <c r="O15" i="4"/>
  <c r="I15" i="4"/>
  <c r="C15" i="4"/>
  <c r="BQ14" i="4"/>
  <c r="BK14" i="4"/>
  <c r="BE14" i="4"/>
  <c r="AY14" i="4"/>
  <c r="AS14" i="4"/>
  <c r="AM14" i="4"/>
  <c r="AG14" i="4"/>
  <c r="AA14" i="4"/>
  <c r="U14" i="4"/>
  <c r="O14" i="4"/>
  <c r="I14" i="4"/>
  <c r="C14" i="4"/>
  <c r="BQ13" i="4"/>
  <c r="BK13" i="4"/>
  <c r="BE13" i="4"/>
  <c r="AY13" i="4"/>
  <c r="AS13" i="4"/>
  <c r="AM13" i="4"/>
  <c r="AG13" i="4"/>
  <c r="AA13" i="4"/>
  <c r="U13" i="4"/>
  <c r="O13" i="4"/>
  <c r="I13" i="4"/>
  <c r="C13" i="4"/>
  <c r="BQ12" i="4"/>
  <c r="BQ16" i="4" s="1"/>
  <c r="BQ17" i="4" s="1"/>
  <c r="BK12" i="4"/>
  <c r="BK16" i="4" s="1"/>
  <c r="BK17" i="4" s="1"/>
  <c r="BE12" i="4"/>
  <c r="AY12" i="4"/>
  <c r="AS12" i="4"/>
  <c r="AS16" i="4" s="1"/>
  <c r="AS17" i="4" s="1"/>
  <c r="AM12" i="4"/>
  <c r="AM16" i="4" s="1"/>
  <c r="AM17" i="4" s="1"/>
  <c r="AG12" i="4"/>
  <c r="AA12" i="4"/>
  <c r="AA16" i="4" s="1"/>
  <c r="AA17" i="4" s="1"/>
  <c r="U12" i="4"/>
  <c r="O12" i="4"/>
  <c r="O16" i="4" s="1"/>
  <c r="O17" i="4" s="1"/>
  <c r="I12" i="4"/>
  <c r="C12" i="4"/>
  <c r="C16" i="4" s="1"/>
  <c r="C17" i="4" s="1"/>
  <c r="A11" i="4"/>
  <c r="A12" i="4" s="1"/>
  <c r="I6" i="4"/>
  <c r="O6" i="4" s="1"/>
  <c r="U6" i="4" s="1"/>
  <c r="AA6" i="4" s="1"/>
  <c r="AG6" i="4" s="1"/>
  <c r="AM6" i="4" s="1"/>
  <c r="AS6" i="4" s="1"/>
  <c r="AY6" i="4" s="1"/>
  <c r="BE6" i="4" s="1"/>
  <c r="BK6" i="4" s="1"/>
  <c r="BQ6" i="4" s="1"/>
  <c r="B3" i="4"/>
  <c r="B2" i="4"/>
  <c r="B1" i="4"/>
  <c r="AF48" i="3"/>
  <c r="AE48" i="3"/>
  <c r="AD48" i="3"/>
  <c r="AA48" i="3" s="1"/>
  <c r="AC48" i="3"/>
  <c r="AB48" i="3"/>
  <c r="Z48" i="3"/>
  <c r="Y48" i="3"/>
  <c r="X48" i="3"/>
  <c r="W48" i="3"/>
  <c r="V48" i="3"/>
  <c r="U48" i="3" s="1"/>
  <c r="T48" i="3"/>
  <c r="S48" i="3"/>
  <c r="R48" i="3"/>
  <c r="O48" i="3" s="1"/>
  <c r="Q48" i="3"/>
  <c r="P48" i="3"/>
  <c r="N48" i="3"/>
  <c r="M48" i="3"/>
  <c r="L48" i="3"/>
  <c r="K48" i="3"/>
  <c r="J48" i="3"/>
  <c r="I48" i="3" s="1"/>
  <c r="H48" i="3"/>
  <c r="G48" i="3"/>
  <c r="F48" i="3"/>
  <c r="C48" i="3" s="1"/>
  <c r="E48" i="3"/>
  <c r="D48" i="3"/>
  <c r="AF47" i="3"/>
  <c r="AE47" i="3"/>
  <c r="AD47" i="3"/>
  <c r="AC47" i="3"/>
  <c r="AB47" i="3"/>
  <c r="AA47" i="3" s="1"/>
  <c r="Z47" i="3"/>
  <c r="Y47" i="3"/>
  <c r="X47" i="3"/>
  <c r="U47" i="3" s="1"/>
  <c r="W47" i="3"/>
  <c r="V47" i="3"/>
  <c r="T47" i="3"/>
  <c r="S47" i="3"/>
  <c r="R47" i="3"/>
  <c r="Q47" i="3"/>
  <c r="P47" i="3"/>
  <c r="O47" i="3" s="1"/>
  <c r="N47" i="3"/>
  <c r="M47" i="3"/>
  <c r="L47" i="3"/>
  <c r="I47" i="3" s="1"/>
  <c r="K47" i="3"/>
  <c r="J47" i="3"/>
  <c r="H47" i="3"/>
  <c r="G47" i="3"/>
  <c r="F47" i="3"/>
  <c r="E47" i="3"/>
  <c r="D47" i="3"/>
  <c r="C47" i="3" s="1"/>
  <c r="AF46" i="3"/>
  <c r="AE46" i="3"/>
  <c r="AD46" i="3"/>
  <c r="AA46" i="3" s="1"/>
  <c r="AC46" i="3"/>
  <c r="AB46" i="3"/>
  <c r="Z46" i="3"/>
  <c r="Y46" i="3"/>
  <c r="X46" i="3"/>
  <c r="W46" i="3"/>
  <c r="V46" i="3"/>
  <c r="U46" i="3" s="1"/>
  <c r="T46" i="3"/>
  <c r="S46" i="3"/>
  <c r="R46" i="3"/>
  <c r="O46" i="3" s="1"/>
  <c r="Q46" i="3"/>
  <c r="P46" i="3"/>
  <c r="N46" i="3"/>
  <c r="M46" i="3"/>
  <c r="L46" i="3"/>
  <c r="K46" i="3"/>
  <c r="J46" i="3"/>
  <c r="I46" i="3" s="1"/>
  <c r="H46" i="3"/>
  <c r="G46" i="3"/>
  <c r="F46" i="3"/>
  <c r="C46" i="3" s="1"/>
  <c r="E46" i="3"/>
  <c r="D46" i="3"/>
  <c r="AF45" i="3"/>
  <c r="AF49" i="3" s="1"/>
  <c r="AE45" i="3"/>
  <c r="AE49" i="3" s="1"/>
  <c r="AD45" i="3"/>
  <c r="AD49" i="3" s="1"/>
  <c r="AC45" i="3"/>
  <c r="AC49" i="3" s="1"/>
  <c r="AB45" i="3"/>
  <c r="AA45" i="3" s="1"/>
  <c r="Z45" i="3"/>
  <c r="Z49" i="3" s="1"/>
  <c r="Y45" i="3"/>
  <c r="Y49" i="3" s="1"/>
  <c r="X45" i="3"/>
  <c r="U45" i="3" s="1"/>
  <c r="W45" i="3"/>
  <c r="W49" i="3" s="1"/>
  <c r="V45" i="3"/>
  <c r="V49" i="3" s="1"/>
  <c r="T45" i="3"/>
  <c r="T49" i="3" s="1"/>
  <c r="S45" i="3"/>
  <c r="S49" i="3" s="1"/>
  <c r="R45" i="3"/>
  <c r="R49" i="3" s="1"/>
  <c r="Q45" i="3"/>
  <c r="Q49" i="3" s="1"/>
  <c r="P45" i="3"/>
  <c r="P49" i="3" s="1"/>
  <c r="N45" i="3"/>
  <c r="N49" i="3" s="1"/>
  <c r="M45" i="3"/>
  <c r="M49" i="3" s="1"/>
  <c r="L45" i="3"/>
  <c r="I45" i="3" s="1"/>
  <c r="K45" i="3"/>
  <c r="K49" i="3" s="1"/>
  <c r="J45" i="3"/>
  <c r="J49" i="3" s="1"/>
  <c r="H45" i="3"/>
  <c r="H49" i="3" s="1"/>
  <c r="G45" i="3"/>
  <c r="G49" i="3" s="1"/>
  <c r="F45" i="3"/>
  <c r="F49" i="3" s="1"/>
  <c r="E45" i="3"/>
  <c r="E49" i="3" s="1"/>
  <c r="D45" i="3"/>
  <c r="D49" i="3" s="1"/>
  <c r="AF42" i="3"/>
  <c r="AE42" i="3"/>
  <c r="AD42" i="3"/>
  <c r="AC42" i="3"/>
  <c r="AB42" i="3"/>
  <c r="AA42" i="3" s="1"/>
  <c r="Z42" i="3"/>
  <c r="Y42" i="3"/>
  <c r="X42" i="3"/>
  <c r="U42" i="3" s="1"/>
  <c r="W42" i="3"/>
  <c r="V42" i="3"/>
  <c r="T42" i="3"/>
  <c r="S42" i="3"/>
  <c r="R42" i="3"/>
  <c r="Q42" i="3"/>
  <c r="P42" i="3"/>
  <c r="O42" i="3" s="1"/>
  <c r="N42" i="3"/>
  <c r="M42" i="3"/>
  <c r="L42" i="3"/>
  <c r="I42" i="3" s="1"/>
  <c r="K42" i="3"/>
  <c r="J42" i="3"/>
  <c r="H42" i="3"/>
  <c r="G42" i="3"/>
  <c r="F42" i="3"/>
  <c r="E42" i="3"/>
  <c r="D42" i="3"/>
  <c r="C42" i="3" s="1"/>
  <c r="AF41" i="3"/>
  <c r="AF43" i="3" s="1"/>
  <c r="AE41" i="3"/>
  <c r="AE43" i="3" s="1"/>
  <c r="AD41" i="3"/>
  <c r="AA41" i="3" s="1"/>
  <c r="AC41" i="3"/>
  <c r="AC43" i="3" s="1"/>
  <c r="AB41" i="3"/>
  <c r="AB43" i="3" s="1"/>
  <c r="Z41" i="3"/>
  <c r="Z43" i="3" s="1"/>
  <c r="Y41" i="3"/>
  <c r="Y43" i="3" s="1"/>
  <c r="X41" i="3"/>
  <c r="X43" i="3" s="1"/>
  <c r="W41" i="3"/>
  <c r="W43" i="3" s="1"/>
  <c r="V41" i="3"/>
  <c r="U41" i="3" s="1"/>
  <c r="U43" i="3" s="1"/>
  <c r="T41" i="3"/>
  <c r="T43" i="3" s="1"/>
  <c r="S41" i="3"/>
  <c r="S43" i="3" s="1"/>
  <c r="R41" i="3"/>
  <c r="O41" i="3" s="1"/>
  <c r="O43" i="3" s="1"/>
  <c r="Q41" i="3"/>
  <c r="Q43" i="3" s="1"/>
  <c r="P41" i="3"/>
  <c r="P43" i="3" s="1"/>
  <c r="N41" i="3"/>
  <c r="N43" i="3" s="1"/>
  <c r="M41" i="3"/>
  <c r="M43" i="3" s="1"/>
  <c r="L41" i="3"/>
  <c r="L43" i="3" s="1"/>
  <c r="K41" i="3"/>
  <c r="K43" i="3" s="1"/>
  <c r="J41" i="3"/>
  <c r="J43" i="3" s="1"/>
  <c r="H41" i="3"/>
  <c r="H43" i="3" s="1"/>
  <c r="G41" i="3"/>
  <c r="G43" i="3" s="1"/>
  <c r="F41" i="3"/>
  <c r="C41" i="3" s="1"/>
  <c r="E41" i="3"/>
  <c r="E43" i="3" s="1"/>
  <c r="D41" i="3"/>
  <c r="D43" i="3" s="1"/>
  <c r="AF38" i="3"/>
  <c r="AE38" i="3"/>
  <c r="AD38" i="3"/>
  <c r="AA38" i="3" s="1"/>
  <c r="AC38" i="3"/>
  <c r="AB38" i="3"/>
  <c r="Z38" i="3"/>
  <c r="Y38" i="3"/>
  <c r="X38" i="3"/>
  <c r="W38" i="3"/>
  <c r="V38" i="3"/>
  <c r="U38" i="3" s="1"/>
  <c r="T38" i="3"/>
  <c r="S38" i="3"/>
  <c r="R38" i="3"/>
  <c r="O38" i="3" s="1"/>
  <c r="Q38" i="3"/>
  <c r="P38" i="3"/>
  <c r="N38" i="3"/>
  <c r="M38" i="3"/>
  <c r="L38" i="3"/>
  <c r="K38" i="3"/>
  <c r="J38" i="3"/>
  <c r="I38" i="3" s="1"/>
  <c r="H38" i="3"/>
  <c r="G38" i="3"/>
  <c r="F38" i="3"/>
  <c r="C38" i="3" s="1"/>
  <c r="E38" i="3"/>
  <c r="D38" i="3"/>
  <c r="AF37" i="3"/>
  <c r="AE37" i="3"/>
  <c r="AD37" i="3"/>
  <c r="AC37" i="3"/>
  <c r="AB37" i="3"/>
  <c r="AA37" i="3" s="1"/>
  <c r="Z37" i="3"/>
  <c r="Y37" i="3"/>
  <c r="X37" i="3"/>
  <c r="U37" i="3" s="1"/>
  <c r="W37" i="3"/>
  <c r="V37" i="3"/>
  <c r="T37" i="3"/>
  <c r="S37" i="3"/>
  <c r="R37" i="3"/>
  <c r="Q37" i="3"/>
  <c r="P37" i="3"/>
  <c r="O37" i="3" s="1"/>
  <c r="N37" i="3"/>
  <c r="M37" i="3"/>
  <c r="L37" i="3"/>
  <c r="I37" i="3" s="1"/>
  <c r="K37" i="3"/>
  <c r="J37" i="3"/>
  <c r="H37" i="3"/>
  <c r="G37" i="3"/>
  <c r="F37" i="3"/>
  <c r="E37" i="3"/>
  <c r="D37" i="3"/>
  <c r="C37" i="3" s="1"/>
  <c r="AF36" i="3"/>
  <c r="AE36" i="3"/>
  <c r="AD36" i="3"/>
  <c r="AA36" i="3" s="1"/>
  <c r="AC36" i="3"/>
  <c r="AB36" i="3"/>
  <c r="Z36" i="3"/>
  <c r="Y36" i="3"/>
  <c r="X36" i="3"/>
  <c r="W36" i="3"/>
  <c r="V36" i="3"/>
  <c r="U36" i="3" s="1"/>
  <c r="T36" i="3"/>
  <c r="S36" i="3"/>
  <c r="R36" i="3"/>
  <c r="O36" i="3" s="1"/>
  <c r="Q36" i="3"/>
  <c r="P36" i="3"/>
  <c r="N36" i="3"/>
  <c r="M36" i="3"/>
  <c r="L36" i="3"/>
  <c r="K36" i="3"/>
  <c r="J36" i="3"/>
  <c r="I36" i="3" s="1"/>
  <c r="H36" i="3"/>
  <c r="G36" i="3"/>
  <c r="F36" i="3"/>
  <c r="C36" i="3" s="1"/>
  <c r="E36" i="3"/>
  <c r="D36" i="3"/>
  <c r="AF35" i="3"/>
  <c r="AF39" i="3" s="1"/>
  <c r="AE35" i="3"/>
  <c r="AE39" i="3" s="1"/>
  <c r="AD35" i="3"/>
  <c r="AD39" i="3" s="1"/>
  <c r="AC35" i="3"/>
  <c r="AC39" i="3" s="1"/>
  <c r="AB35" i="3"/>
  <c r="AA35" i="3" s="1"/>
  <c r="AA39" i="3" s="1"/>
  <c r="Z35" i="3"/>
  <c r="Z39" i="3" s="1"/>
  <c r="Y35" i="3"/>
  <c r="Y39" i="3" s="1"/>
  <c r="X35" i="3"/>
  <c r="U35" i="3" s="1"/>
  <c r="W35" i="3"/>
  <c r="W39" i="3" s="1"/>
  <c r="V35" i="3"/>
  <c r="V39" i="3" s="1"/>
  <c r="T35" i="3"/>
  <c r="T39" i="3" s="1"/>
  <c r="S35" i="3"/>
  <c r="S39" i="3" s="1"/>
  <c r="R35" i="3"/>
  <c r="R39" i="3" s="1"/>
  <c r="Q35" i="3"/>
  <c r="Q39" i="3" s="1"/>
  <c r="P35" i="3"/>
  <c r="O35" i="3" s="1"/>
  <c r="N35" i="3"/>
  <c r="N39" i="3" s="1"/>
  <c r="M35" i="3"/>
  <c r="M39" i="3" s="1"/>
  <c r="L35" i="3"/>
  <c r="I35" i="3" s="1"/>
  <c r="K35" i="3"/>
  <c r="K39" i="3" s="1"/>
  <c r="J35" i="3"/>
  <c r="J39" i="3" s="1"/>
  <c r="H35" i="3"/>
  <c r="H39" i="3" s="1"/>
  <c r="G35" i="3"/>
  <c r="G39" i="3" s="1"/>
  <c r="F35" i="3"/>
  <c r="F39" i="3" s="1"/>
  <c r="E35" i="3"/>
  <c r="E39" i="3" s="1"/>
  <c r="D35" i="3"/>
  <c r="C35" i="3" s="1"/>
  <c r="C39" i="3" s="1"/>
  <c r="AF27" i="3"/>
  <c r="AE27" i="3"/>
  <c r="AD27" i="3"/>
  <c r="AC27" i="3"/>
  <c r="AB27" i="3"/>
  <c r="Z27" i="3"/>
  <c r="Y27" i="3"/>
  <c r="X27" i="3"/>
  <c r="W27" i="3"/>
  <c r="V27" i="3"/>
  <c r="T27" i="3"/>
  <c r="S27" i="3"/>
  <c r="R27" i="3"/>
  <c r="Q27" i="3"/>
  <c r="P27" i="3"/>
  <c r="N27" i="3"/>
  <c r="M27" i="3"/>
  <c r="L27" i="3"/>
  <c r="K27" i="3"/>
  <c r="J27" i="3"/>
  <c r="H27" i="3"/>
  <c r="G27" i="3"/>
  <c r="F27" i="3"/>
  <c r="E27" i="3"/>
  <c r="D27" i="3"/>
  <c r="A27" i="3"/>
  <c r="AA26" i="3"/>
  <c r="U26" i="3"/>
  <c r="O26" i="3"/>
  <c r="I26" i="3"/>
  <c r="C26" i="3"/>
  <c r="AA25" i="3"/>
  <c r="U25" i="3"/>
  <c r="O25" i="3"/>
  <c r="O27" i="3" s="1"/>
  <c r="I25" i="3"/>
  <c r="C25" i="3"/>
  <c r="AA24" i="3"/>
  <c r="U24" i="3"/>
  <c r="O24" i="3"/>
  <c r="I24" i="3"/>
  <c r="C24" i="3"/>
  <c r="AA23" i="3"/>
  <c r="AA27" i="3" s="1"/>
  <c r="U23" i="3"/>
  <c r="U27" i="3" s="1"/>
  <c r="O23" i="3"/>
  <c r="I23" i="3"/>
  <c r="I27" i="3" s="1"/>
  <c r="C23" i="3"/>
  <c r="C27" i="3" s="1"/>
  <c r="AF21" i="3"/>
  <c r="AE21" i="3"/>
  <c r="AD21" i="3"/>
  <c r="AC21" i="3"/>
  <c r="AB21" i="3"/>
  <c r="Z21" i="3"/>
  <c r="Y21" i="3"/>
  <c r="X21" i="3"/>
  <c r="W21" i="3"/>
  <c r="V21" i="3"/>
  <c r="T21" i="3"/>
  <c r="S21" i="3"/>
  <c r="R21" i="3"/>
  <c r="Q21" i="3"/>
  <c r="P21" i="3"/>
  <c r="N21" i="3"/>
  <c r="M21" i="3"/>
  <c r="L21" i="3"/>
  <c r="K21" i="3"/>
  <c r="J21" i="3"/>
  <c r="I21" i="3"/>
  <c r="H21" i="3"/>
  <c r="G21" i="3"/>
  <c r="F21" i="3"/>
  <c r="E21" i="3"/>
  <c r="D21" i="3"/>
  <c r="AA20" i="3"/>
  <c r="U20" i="3"/>
  <c r="U21" i="3" s="1"/>
  <c r="O20" i="3"/>
  <c r="I20" i="3"/>
  <c r="C20" i="3"/>
  <c r="AA19" i="3"/>
  <c r="AA21" i="3" s="1"/>
  <c r="U19" i="3"/>
  <c r="O19" i="3"/>
  <c r="O21" i="3" s="1"/>
  <c r="I19" i="3"/>
  <c r="C19" i="3"/>
  <c r="C21" i="3" s="1"/>
  <c r="AF16" i="3"/>
  <c r="AE16" i="3"/>
  <c r="AD16" i="3"/>
  <c r="AC16" i="3"/>
  <c r="AB16" i="3"/>
  <c r="Z16" i="3"/>
  <c r="Y16" i="3"/>
  <c r="X16" i="3"/>
  <c r="W16" i="3"/>
  <c r="V16" i="3"/>
  <c r="T16" i="3"/>
  <c r="S16" i="3"/>
  <c r="R16" i="3"/>
  <c r="Q16" i="3"/>
  <c r="P16" i="3"/>
  <c r="N16" i="3"/>
  <c r="M16" i="3"/>
  <c r="L16" i="3"/>
  <c r="K16" i="3"/>
  <c r="J16" i="3"/>
  <c r="H16" i="3"/>
  <c r="G16" i="3"/>
  <c r="F16" i="3"/>
  <c r="E16" i="3"/>
  <c r="D16" i="3"/>
  <c r="AA15" i="3"/>
  <c r="U15" i="3"/>
  <c r="O15" i="3"/>
  <c r="I15" i="3"/>
  <c r="C15" i="3"/>
  <c r="AA14" i="3"/>
  <c r="U14" i="3"/>
  <c r="O14" i="3"/>
  <c r="I14" i="3"/>
  <c r="C14" i="3"/>
  <c r="AA13" i="3"/>
  <c r="U13" i="3"/>
  <c r="O13" i="3"/>
  <c r="O16" i="3" s="1"/>
  <c r="O17" i="3" s="1"/>
  <c r="I13" i="3"/>
  <c r="I16" i="3" s="1"/>
  <c r="I17" i="3" s="1"/>
  <c r="C13" i="3"/>
  <c r="AA12" i="3"/>
  <c r="AA16" i="3" s="1"/>
  <c r="AA17" i="3" s="1"/>
  <c r="U12" i="3"/>
  <c r="U16" i="3" s="1"/>
  <c r="U17" i="3" s="1"/>
  <c r="O12" i="3"/>
  <c r="I12" i="3"/>
  <c r="C12" i="3"/>
  <c r="C16" i="3" s="1"/>
  <c r="C17" i="3" s="1"/>
  <c r="A12" i="3"/>
  <c r="A11" i="3"/>
  <c r="U6" i="3"/>
  <c r="O6" i="3"/>
  <c r="I6" i="3"/>
  <c r="AA6" i="3" s="1"/>
  <c r="B3" i="3"/>
  <c r="B2" i="3"/>
  <c r="B1" i="3"/>
  <c r="C13" i="14"/>
  <c r="H13" i="14" s="1"/>
  <c r="O39" i="3" l="1"/>
  <c r="C43" i="3"/>
  <c r="AA43" i="3"/>
  <c r="AA49" i="3"/>
  <c r="I39" i="3"/>
  <c r="U49" i="3"/>
  <c r="AM39" i="4"/>
  <c r="U39" i="3"/>
  <c r="I49" i="3"/>
  <c r="L39" i="3"/>
  <c r="X39" i="3"/>
  <c r="F43" i="3"/>
  <c r="R43" i="3"/>
  <c r="O35" i="4"/>
  <c r="O39" i="4" s="1"/>
  <c r="AM36" i="4"/>
  <c r="O42" i="4"/>
  <c r="O43" i="4" s="1"/>
  <c r="O45" i="4"/>
  <c r="O49" i="4" s="1"/>
  <c r="AS36" i="4"/>
  <c r="U37" i="4"/>
  <c r="BQ37" i="4"/>
  <c r="AS38" i="4"/>
  <c r="U42" i="4"/>
  <c r="BQ42" i="4"/>
  <c r="AS46" i="4"/>
  <c r="U47" i="4"/>
  <c r="BQ47" i="4"/>
  <c r="AS48" i="4"/>
  <c r="C16" i="5"/>
  <c r="C17" i="5" s="1"/>
  <c r="AA16" i="5"/>
  <c r="AA17" i="5" s="1"/>
  <c r="I27" i="5"/>
  <c r="J39" i="5"/>
  <c r="N39" i="5"/>
  <c r="U39" i="5"/>
  <c r="X39" i="5"/>
  <c r="R43" i="5"/>
  <c r="Z25" i="8"/>
  <c r="D39" i="3"/>
  <c r="P39" i="3"/>
  <c r="AB39" i="3"/>
  <c r="V43" i="3"/>
  <c r="AD43" i="3"/>
  <c r="L49" i="3"/>
  <c r="AB49" i="3"/>
  <c r="BK35" i="4"/>
  <c r="BK39" i="4" s="1"/>
  <c r="BK42" i="4"/>
  <c r="BK43" i="4" s="1"/>
  <c r="V43" i="5"/>
  <c r="U41" i="5"/>
  <c r="U43" i="5" s="1"/>
  <c r="Q23" i="10"/>
  <c r="Q25" i="10" s="1"/>
  <c r="S25" i="10"/>
  <c r="I41" i="3"/>
  <c r="I43" i="3" s="1"/>
  <c r="C45" i="3"/>
  <c r="C49" i="3" s="1"/>
  <c r="O45" i="3"/>
  <c r="O49" i="3" s="1"/>
  <c r="AG36" i="4"/>
  <c r="I37" i="4"/>
  <c r="BE37" i="4"/>
  <c r="AG38" i="4"/>
  <c r="I42" i="4"/>
  <c r="BE42" i="4"/>
  <c r="AG46" i="4"/>
  <c r="I47" i="4"/>
  <c r="BE47" i="4"/>
  <c r="AG48" i="4"/>
  <c r="F39" i="5"/>
  <c r="O39" i="5"/>
  <c r="AD39" i="5"/>
  <c r="L39" i="5"/>
  <c r="AB39" i="5"/>
  <c r="P43" i="5"/>
  <c r="AD43" i="5"/>
  <c r="AA41" i="5"/>
  <c r="AA43" i="5" s="1"/>
  <c r="F43" i="5"/>
  <c r="H10" i="19"/>
  <c r="D10" i="19"/>
  <c r="F10" i="19"/>
  <c r="I10" i="19"/>
  <c r="E10" i="19"/>
  <c r="C10" i="19"/>
  <c r="G10" i="19"/>
  <c r="D15" i="18"/>
  <c r="H10" i="20"/>
  <c r="D10" i="20"/>
  <c r="F10" i="20"/>
  <c r="I10" i="20"/>
  <c r="E10" i="20"/>
  <c r="G10" i="20"/>
  <c r="C10" i="20"/>
  <c r="D15" i="6"/>
  <c r="AC11" i="8"/>
  <c r="AC15" i="8" s="1"/>
  <c r="AD15" i="8"/>
  <c r="F15" i="8"/>
  <c r="X49" i="3"/>
  <c r="AM41" i="4"/>
  <c r="AM43" i="4" s="1"/>
  <c r="BK45" i="4"/>
  <c r="BK49" i="4" s="1"/>
  <c r="E21" i="10"/>
  <c r="E25" i="10" s="1"/>
  <c r="G25" i="10"/>
  <c r="C39" i="5"/>
  <c r="R39" i="5"/>
  <c r="AA39" i="5"/>
  <c r="D39" i="5"/>
  <c r="O43" i="5"/>
  <c r="I35" i="4"/>
  <c r="I39" i="4" s="1"/>
  <c r="U35" i="4"/>
  <c r="U39" i="4" s="1"/>
  <c r="AG35" i="4"/>
  <c r="AG39" i="4" s="1"/>
  <c r="AS35" i="4"/>
  <c r="BE35" i="4"/>
  <c r="BE39" i="4" s="1"/>
  <c r="BQ35" i="4"/>
  <c r="BQ39" i="4" s="1"/>
  <c r="I41" i="4"/>
  <c r="I43" i="4" s="1"/>
  <c r="U41" i="4"/>
  <c r="U43" i="4" s="1"/>
  <c r="AG41" i="4"/>
  <c r="AG43" i="4" s="1"/>
  <c r="AS41" i="4"/>
  <c r="AS43" i="4" s="1"/>
  <c r="BE41" i="4"/>
  <c r="BE43" i="4" s="1"/>
  <c r="BQ41" i="4"/>
  <c r="BQ43" i="4" s="1"/>
  <c r="I45" i="4"/>
  <c r="U45" i="4"/>
  <c r="AG45" i="4"/>
  <c r="AG49" i="4" s="1"/>
  <c r="AS45" i="4"/>
  <c r="AS49" i="4" s="1"/>
  <c r="BE45" i="4"/>
  <c r="BE49" i="4" s="1"/>
  <c r="BQ45" i="4"/>
  <c r="BQ49" i="4" s="1"/>
  <c r="T43" i="5"/>
  <c r="X43" i="5"/>
  <c r="AB43" i="5"/>
  <c r="AF43" i="5"/>
  <c r="G49" i="5"/>
  <c r="K49" i="5"/>
  <c r="C47" i="5"/>
  <c r="F10" i="11"/>
  <c r="H10" i="11"/>
  <c r="D10" i="11"/>
  <c r="G10" i="11"/>
  <c r="C10" i="11"/>
  <c r="E10" i="11"/>
  <c r="I10" i="11"/>
  <c r="D15" i="17"/>
  <c r="U10" i="22"/>
  <c r="Q10" i="22"/>
  <c r="W10" i="22"/>
  <c r="S10" i="22"/>
  <c r="V10" i="22"/>
  <c r="R10" i="22"/>
  <c r="T10" i="22"/>
  <c r="R15" i="16"/>
  <c r="H15" i="8"/>
  <c r="Q15" i="8"/>
  <c r="AF15" i="8"/>
  <c r="N15" i="8"/>
  <c r="Q17" i="8"/>
  <c r="Q19" i="8" s="1"/>
  <c r="V19" i="8"/>
  <c r="K18" i="8"/>
  <c r="X19" i="8"/>
  <c r="L25" i="8"/>
  <c r="P25" i="8"/>
  <c r="Q24" i="8"/>
  <c r="Y14" i="9"/>
  <c r="AG14" i="9"/>
  <c r="H18" i="9"/>
  <c r="Y43" i="5"/>
  <c r="AC43" i="5"/>
  <c r="U46" i="5"/>
  <c r="U49" i="5" s="1"/>
  <c r="I48" i="5"/>
  <c r="I49" i="5" s="1"/>
  <c r="V10" i="12"/>
  <c r="R10" i="12"/>
  <c r="T10" i="12"/>
  <c r="W10" i="12"/>
  <c r="S10" i="12"/>
  <c r="U10" i="12"/>
  <c r="Q10" i="12"/>
  <c r="R15" i="15"/>
  <c r="K15" i="8"/>
  <c r="X15" i="8"/>
  <c r="AB15" i="8"/>
  <c r="AC14" i="8"/>
  <c r="R15" i="8"/>
  <c r="N19" i="8"/>
  <c r="W19" i="8"/>
  <c r="L19" i="8"/>
  <c r="H25" i="8"/>
  <c r="K21" i="8"/>
  <c r="K25" i="8" s="1"/>
  <c r="Q25" i="8"/>
  <c r="AF25" i="8"/>
  <c r="E22" i="8"/>
  <c r="AC22" i="8"/>
  <c r="W23" i="8"/>
  <c r="AD25" i="8"/>
  <c r="Q14" i="9"/>
  <c r="AO11" i="9"/>
  <c r="AI12" i="9"/>
  <c r="AI14" i="9" s="1"/>
  <c r="AC13" i="9"/>
  <c r="AC14" i="9" s="1"/>
  <c r="S49" i="5"/>
  <c r="W49" i="5"/>
  <c r="T10" i="21"/>
  <c r="V10" i="21"/>
  <c r="R10" i="21"/>
  <c r="U10" i="21"/>
  <c r="Q10" i="21"/>
  <c r="S10" i="21"/>
  <c r="W10" i="21"/>
  <c r="R15" i="7"/>
  <c r="L15" i="8"/>
  <c r="P15" i="8"/>
  <c r="W15" i="8"/>
  <c r="Z15" i="8"/>
  <c r="K19" i="8"/>
  <c r="E25" i="8"/>
  <c r="T25" i="8"/>
  <c r="W25" i="8"/>
  <c r="AC25" i="8"/>
  <c r="F25" i="8"/>
  <c r="AK14" i="9"/>
  <c r="AO14" i="9"/>
  <c r="AS14" i="9"/>
  <c r="C45" i="5"/>
  <c r="C49" i="5" s="1"/>
  <c r="O45" i="5"/>
  <c r="O49" i="5" s="1"/>
  <c r="AA45" i="5"/>
  <c r="AA49" i="5" s="1"/>
  <c r="H10" i="21"/>
  <c r="D10" i="21"/>
  <c r="F10" i="21"/>
  <c r="I10" i="21"/>
  <c r="E10" i="21"/>
  <c r="C10" i="21"/>
  <c r="G10" i="21"/>
  <c r="I10" i="22"/>
  <c r="E10" i="22"/>
  <c r="G10" i="22"/>
  <c r="C10" i="22"/>
  <c r="F10" i="22"/>
  <c r="D10" i="22"/>
  <c r="H10" i="22"/>
  <c r="F10" i="12"/>
  <c r="H10" i="12"/>
  <c r="D10" i="12"/>
  <c r="G10" i="12"/>
  <c r="C10" i="12"/>
  <c r="E10" i="12"/>
  <c r="F19" i="8"/>
  <c r="R19" i="8"/>
  <c r="AD19" i="8"/>
  <c r="G14" i="9"/>
  <c r="K10" i="9"/>
  <c r="K14" i="9" s="1"/>
  <c r="O14" i="9"/>
  <c r="S14" i="9"/>
  <c r="W10" i="9"/>
  <c r="W14" i="9" s="1"/>
  <c r="AA14" i="9"/>
  <c r="AE14" i="9"/>
  <c r="AM14" i="9"/>
  <c r="AQ14" i="9"/>
  <c r="AU10" i="9"/>
  <c r="AU14" i="9" s="1"/>
  <c r="AY14" i="9"/>
  <c r="BC14" i="9"/>
  <c r="F18" i="9"/>
  <c r="J18" i="9"/>
  <c r="AD18" i="9"/>
  <c r="AH18" i="9"/>
  <c r="BB18" i="9"/>
  <c r="BF18" i="9"/>
  <c r="AU17" i="9"/>
  <c r="AU18" i="9" s="1"/>
  <c r="AV18" i="9"/>
  <c r="K20" i="9"/>
  <c r="K24" i="9" s="1"/>
  <c r="Z24" i="9"/>
  <c r="AX24" i="9"/>
  <c r="E21" i="9"/>
  <c r="AC21" i="9"/>
  <c r="BA21" i="9"/>
  <c r="W22" i="9"/>
  <c r="W24" i="9" s="1"/>
  <c r="AU22" i="9"/>
  <c r="AU24" i="9" s="1"/>
  <c r="Q23" i="9"/>
  <c r="AO23" i="9"/>
  <c r="O10" i="19"/>
  <c r="I10" i="12"/>
  <c r="P10" i="21"/>
  <c r="L10" i="21"/>
  <c r="N10" i="21"/>
  <c r="J10" i="21"/>
  <c r="M10" i="21"/>
  <c r="K10" i="21"/>
  <c r="M10" i="22"/>
  <c r="O10" i="22"/>
  <c r="K10" i="22"/>
  <c r="N10" i="22"/>
  <c r="J10" i="22"/>
  <c r="L10" i="22"/>
  <c r="N10" i="12"/>
  <c r="J10" i="12"/>
  <c r="P10" i="12"/>
  <c r="L10" i="12"/>
  <c r="O10" i="12"/>
  <c r="K10" i="12"/>
  <c r="M10" i="12"/>
  <c r="M25" i="8"/>
  <c r="Y25" i="8"/>
  <c r="AJ14" i="9"/>
  <c r="AN14" i="9"/>
  <c r="Z18" i="9"/>
  <c r="AC16" i="9"/>
  <c r="AC18" i="9" s="1"/>
  <c r="AX18" i="9"/>
  <c r="BA16" i="9"/>
  <c r="BA18" i="9" s="1"/>
  <c r="W17" i="9"/>
  <c r="AJ18" i="9"/>
  <c r="H24" i="9"/>
  <c r="Q24" i="9"/>
  <c r="AF24" i="9"/>
  <c r="AP24" i="9"/>
  <c r="AO20" i="9"/>
  <c r="AO24" i="9" s="1"/>
  <c r="BD24" i="9"/>
  <c r="P10" i="19"/>
  <c r="L10" i="19"/>
  <c r="N10" i="19"/>
  <c r="J10" i="19"/>
  <c r="M10" i="19"/>
  <c r="K10" i="19"/>
  <c r="N10" i="11"/>
  <c r="J10" i="11"/>
  <c r="P10" i="11"/>
  <c r="L10" i="11"/>
  <c r="O10" i="11"/>
  <c r="K10" i="11"/>
  <c r="M10" i="11"/>
  <c r="P10" i="20"/>
  <c r="L10" i="20"/>
  <c r="N10" i="20"/>
  <c r="J10" i="20"/>
  <c r="M10" i="20"/>
  <c r="O10" i="20"/>
  <c r="K10" i="20"/>
  <c r="D15" i="7"/>
  <c r="D15" i="16"/>
  <c r="D15" i="15"/>
  <c r="W18" i="9"/>
  <c r="L18" i="9"/>
  <c r="E24" i="9"/>
  <c r="T24" i="9"/>
  <c r="AD24" i="9"/>
  <c r="AC20" i="9"/>
  <c r="AC24" i="9" s="1"/>
  <c r="AR24" i="9"/>
  <c r="BB24" i="9"/>
  <c r="BA20" i="9"/>
  <c r="BA24" i="9" s="1"/>
  <c r="F24" i="9"/>
  <c r="O10" i="21"/>
  <c r="L24" i="9"/>
  <c r="X24" i="9"/>
  <c r="I15" i="10"/>
  <c r="I25" i="10"/>
  <c r="S18" i="9"/>
  <c r="AE18" i="9"/>
  <c r="AQ18" i="9"/>
  <c r="BC18" i="9"/>
  <c r="AV24" i="9"/>
  <c r="Q13" i="10"/>
  <c r="H36" i="13"/>
  <c r="J35" i="13"/>
  <c r="F35" i="13"/>
  <c r="H34" i="13"/>
  <c r="J33" i="13"/>
  <c r="J37" i="13" s="1"/>
  <c r="F33" i="13"/>
  <c r="J36" i="13"/>
  <c r="F36" i="13"/>
  <c r="H35" i="13"/>
  <c r="J34" i="13"/>
  <c r="F34" i="13"/>
  <c r="H33" i="13"/>
  <c r="I36" i="13"/>
  <c r="G35" i="13"/>
  <c r="I34" i="13"/>
  <c r="G33" i="13"/>
  <c r="G37" i="13" s="1"/>
  <c r="I17" i="13"/>
  <c r="H46" i="13"/>
  <c r="J45" i="13"/>
  <c r="F45" i="13"/>
  <c r="H44" i="13"/>
  <c r="J43" i="13"/>
  <c r="F43" i="13"/>
  <c r="J46" i="13"/>
  <c r="F46" i="13"/>
  <c r="H45" i="13"/>
  <c r="J44" i="13"/>
  <c r="F44" i="13"/>
  <c r="H43" i="13"/>
  <c r="H47" i="13" s="1"/>
  <c r="I46" i="13"/>
  <c r="G45" i="13"/>
  <c r="I44" i="13"/>
  <c r="G43" i="13"/>
  <c r="I33" i="13"/>
  <c r="I37" i="13" s="1"/>
  <c r="G36" i="13"/>
  <c r="I43" i="13"/>
  <c r="I47" i="13" s="1"/>
  <c r="G46" i="13"/>
  <c r="AI20" i="9"/>
  <c r="AI24" i="9" s="1"/>
  <c r="BC24" i="9"/>
  <c r="U15" i="10"/>
  <c r="K12" i="10"/>
  <c r="K15" i="10" s="1"/>
  <c r="U25" i="10"/>
  <c r="J40" i="13"/>
  <c r="F40" i="13"/>
  <c r="H39" i="13"/>
  <c r="H41" i="13" s="1"/>
  <c r="H40" i="13"/>
  <c r="J39" i="13"/>
  <c r="J41" i="13" s="1"/>
  <c r="F39" i="13"/>
  <c r="G40" i="13"/>
  <c r="G41" i="13" s="1"/>
  <c r="I39" i="13"/>
  <c r="I41" i="13" s="1"/>
  <c r="E11" i="10"/>
  <c r="E15" i="10" s="1"/>
  <c r="Q11" i="10"/>
  <c r="Q15" i="10" s="1"/>
  <c r="K17" i="10"/>
  <c r="K19" i="10" s="1"/>
  <c r="F41" i="13" l="1"/>
  <c r="E39" i="13"/>
  <c r="E40" i="13"/>
  <c r="E44" i="13"/>
  <c r="E45" i="13"/>
  <c r="H37" i="13"/>
  <c r="E36" i="13"/>
  <c r="U49" i="4"/>
  <c r="E46" i="13"/>
  <c r="F47" i="13"/>
  <c r="E43" i="13"/>
  <c r="E34" i="13"/>
  <c r="E35" i="13"/>
  <c r="I49" i="4"/>
  <c r="G47" i="13"/>
  <c r="J47" i="13"/>
  <c r="F37" i="13"/>
  <c r="E33" i="13"/>
  <c r="AS39" i="4"/>
  <c r="E47" i="13" l="1"/>
  <c r="E37" i="13"/>
  <c r="E41" i="13"/>
</calcChain>
</file>

<file path=xl/sharedStrings.xml><?xml version="1.0" encoding="utf-8"?>
<sst xmlns="http://schemas.openxmlformats.org/spreadsheetml/2006/main" count="1950" uniqueCount="467">
  <si>
    <t>חזרה</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</si>
  <si>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</si>
  <si>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</si>
  <si>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</si>
  <si>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</si>
  <si>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</si>
  <si>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</si>
  <si>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</si>
  <si>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</si>
  <si>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</si>
  <si>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</si>
  <si>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</si>
  <si>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</si>
  <si>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</si>
  <si>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</si>
  <si>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</si>
  <si>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</si>
  <si>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</si>
  <si>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</si>
  <si>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</si>
  <si>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</si>
  <si>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</si>
  <si>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</si>
  <si>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</si>
  <si>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</si>
  <si>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</si>
  <si>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</si>
  <si>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</si>
  <si>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</si>
  <si>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</si>
  <si>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</si>
  <si>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</si>
  <si>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</si>
  <si>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</si>
  <si>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</si>
  <si>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</si>
  <si>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</si>
  <si>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</si>
  <si>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</si>
  <si>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</si>
  <si>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</si>
  <si>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</si>
  <si>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</si>
  <si>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</si>
  <si>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</si>
  <si>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</si>
  <si>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</si>
  <si>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</si>
  <si>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</si>
  <si>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</si>
  <si>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</si>
  <si>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</si>
  <si>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</si>
  <si>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</si>
  <si>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</si>
  <si>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</si>
  <si>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</si>
  <si>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</si>
  <si>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</si>
  <si>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</si>
  <si>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</si>
  <si>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</si>
  <si>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</si>
  <si>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</si>
  <si>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</si>
  <si>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תביעות שנסגרו בבית משפט:</t>
  </si>
  <si>
    <t>פשרה</t>
  </si>
  <si>
    <t>אחר</t>
  </si>
  <si>
    <t>סה"כ (ג1+ג2+ג3+ג4)</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</si>
  <si>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</si>
  <si>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</si>
  <si>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</si>
  <si>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</si>
  <si>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</si>
  <si>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</si>
  <si>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</si>
  <si>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</si>
  <si>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</si>
  <si>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</si>
  <si>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</si>
  <si>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</si>
  <si>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</si>
  <si>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</si>
  <si>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</si>
  <si>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</si>
  <si>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</si>
  <si>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</si>
  <si>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</si>
  <si>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</si>
  <si>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</si>
  <si>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</si>
  <si>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</si>
  <si>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</si>
  <si>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</si>
  <si>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</si>
  <si>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</si>
  <si>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</si>
  <si>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</si>
  <si>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</si>
  <si>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</si>
  <si>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</si>
  <si>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</si>
  <si>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</si>
  <si>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</si>
  <si>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</si>
  <si>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</si>
  <si>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</si>
  <si>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</si>
  <si>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</si>
  <si>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</si>
  <si>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</si>
  <si>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</si>
  <si>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</si>
  <si>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</si>
  <si>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</si>
  <si>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</si>
  <si>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</si>
  <si>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</si>
  <si>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</si>
  <si>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</si>
  <si>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</si>
  <si>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</si>
  <si>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</si>
  <si>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</si>
  <si>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</si>
  <si>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</si>
  <si>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</si>
  <si>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</si>
  <si>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</si>
  <si>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</si>
  <si>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</si>
  <si>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</si>
  <si>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</si>
  <si>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</si>
  <si>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</si>
  <si>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</si>
  <si>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</si>
  <si>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</si>
  <si>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</si>
  <si>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</si>
  <si>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</si>
  <si>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</si>
  <si>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</si>
  <si>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</si>
  <si>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</si>
  <si>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</si>
  <si>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</si>
  <si>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</si>
  <si>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</si>
  <si>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</si>
  <si>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</si>
  <si>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</si>
  <si>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</si>
  <si>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</si>
  <si>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</si>
  <si>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</si>
  <si>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</si>
  <si>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</si>
  <si>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</si>
  <si>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</si>
  <si>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</si>
  <si>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</si>
  <si>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</si>
  <si>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</si>
  <si>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</si>
  <si>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</si>
  <si>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</si>
  <si>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</si>
  <si>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</si>
  <si>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</si>
  <si>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</si>
  <si>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</si>
  <si>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</si>
  <si>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</si>
  <si>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</si>
  <si>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</si>
  <si>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</si>
  <si>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</si>
  <si>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</si>
  <si>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</si>
  <si>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</si>
  <si>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</si>
  <si>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</si>
  <si>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</si>
  <si>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</si>
  <si>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</si>
  <si>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</si>
  <si>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</si>
  <si>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</si>
  <si>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</si>
  <si>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</si>
  <si>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</si>
  <si>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</si>
  <si>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</si>
  <si>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</si>
  <si>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</si>
  <si>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</si>
  <si>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</si>
  <si>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</si>
  <si>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</si>
  <si>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</si>
  <si>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</si>
  <si>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</si>
  <si>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</si>
  <si>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</si>
  <si>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</si>
  <si>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</si>
  <si>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</si>
  <si>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</si>
  <si>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</si>
  <si>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</si>
  <si>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</si>
  <si>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</si>
  <si>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</si>
  <si>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</si>
  <si>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</si>
  <si>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</si>
  <si>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</si>
  <si>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</si>
  <si>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</si>
  <si>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</si>
  <si>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</si>
  <si>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</si>
  <si>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</si>
  <si>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</si>
  <si>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</si>
  <si>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</si>
  <si>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</si>
  <si>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</si>
  <si>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</si>
  <si>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</si>
  <si>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</si>
  <si>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</si>
  <si>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</si>
  <si>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</si>
  <si>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</si>
  <si>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</si>
  <si>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</si>
  <si>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</si>
  <si>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</si>
  <si>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</si>
  <si>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</si>
  <si>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</si>
  <si>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</si>
  <si>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</si>
  <si>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</si>
  <si>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</si>
  <si>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</si>
  <si>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</si>
  <si>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</si>
  <si>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</si>
  <si>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</si>
  <si>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</si>
  <si>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</si>
  <si>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</si>
  <si>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</si>
  <si>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</si>
  <si>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</si>
  <si>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</si>
  <si>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</si>
  <si>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</si>
  <si>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</si>
  <si>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</si>
  <si>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</si>
  <si>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</si>
  <si>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</si>
  <si>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</si>
  <si>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</si>
  <si>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</si>
  <si>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</si>
  <si>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</si>
  <si>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</si>
  <si>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</si>
  <si>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</si>
  <si>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</si>
  <si>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</si>
  <si>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</si>
  <si>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</si>
  <si>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</si>
  <si>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</si>
  <si>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</si>
  <si>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</si>
  <si>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מספר זיהוי - מס. ח.פ</t>
  </si>
  <si>
    <t>שם איש קשר</t>
  </si>
  <si>
    <t>טלפון</t>
  </si>
  <si>
    <t>תקופת הדו"ח</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</si>
  <si>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</si>
  <si>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</si>
  <si>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</si>
  <si>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</si>
  <si>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</si>
  <si>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</si>
  <si>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</si>
  <si>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</si>
  <si>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</si>
  <si>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</si>
  <si>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</si>
  <si>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</si>
  <si>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</si>
  <si>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</si>
  <si>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</si>
  <si>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</si>
  <si>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</si>
  <si>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</si>
  <si>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</si>
  <si>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</si>
  <si>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</si>
  <si>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</si>
  <si>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</si>
  <si>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</si>
  <si>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</si>
  <si>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</si>
  <si>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</si>
  <si>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</si>
  <si>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</si>
  <si>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</si>
  <si>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</si>
  <si>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</si>
  <si>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</si>
  <si>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</si>
  <si>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</si>
  <si>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</si>
  <si>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</si>
  <si>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</si>
  <si>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</si>
  <si>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</si>
  <si>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</si>
  <si>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</si>
  <si>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</si>
  <si>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</si>
  <si>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</si>
  <si>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</si>
  <si>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</si>
  <si>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</si>
  <si>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</si>
  <si>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</si>
  <si>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</si>
  <si>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</si>
  <si>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</si>
  <si>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</si>
  <si>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</si>
  <si>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</si>
  <si>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</si>
  <si>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</si>
  <si>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</si>
  <si>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</si>
  <si>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</si>
  <si>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</si>
  <si>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</si>
  <si>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</si>
  <si>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</si>
  <si>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</si>
  <si>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</si>
  <si>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</si>
  <si>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</si>
  <si>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</si>
  <si>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</si>
  <si>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</si>
  <si>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</si>
  <si>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</si>
  <si>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</si>
  <si>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</si>
  <si>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</si>
  <si>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</si>
  <si>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</si>
  <si>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</si>
  <si>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</si>
  <si>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</si>
  <si>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</si>
  <si>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</si>
  <si>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</si>
  <si>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</si>
  <si>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</si>
  <si>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</si>
  <si>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</si>
  <si>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</si>
  <si>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</si>
  <si>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</si>
  <si>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</si>
  <si>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(31)</t>
  </si>
  <si>
    <t>(32)</t>
  </si>
  <si>
    <t>(33)</t>
  </si>
  <si>
    <t>(34)</t>
  </si>
  <si>
    <t>(35)</t>
  </si>
  <si>
    <t>(36)</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</si>
  <si>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</si>
  <si>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</si>
  <si>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</si>
  <si>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</si>
  <si>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</si>
  <si>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</si>
  <si>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מספרי הבקשות (בערכים)</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</si>
  <si>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</si>
  <si>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</si>
  <si>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</si>
  <si>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</si>
  <si>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</si>
  <si>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</si>
  <si>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</si>
  <si>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</si>
  <si>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</si>
  <si>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</si>
  <si>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</si>
  <si>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</si>
  <si>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</si>
  <si>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</si>
  <si>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</si>
  <si>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</si>
  <si>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</si>
  <si>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</si>
  <si>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</si>
  <si>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</si>
  <si>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</si>
  <si>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</si>
  <si>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</si>
  <si>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</si>
  <si>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</si>
  <si>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</si>
  <si>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</si>
  <si>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</si>
  <si>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</si>
  <si>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</si>
  <si>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</si>
  <si>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</si>
  <si>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</si>
  <si>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</si>
  <si>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</si>
  <si>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</si>
  <si>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</si>
  <si>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</si>
  <si>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</si>
  <si>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</si>
  <si>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</si>
  <si>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</si>
  <si>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</si>
  <si>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</si>
  <si>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</si>
  <si>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</si>
  <si>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</si>
  <si>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</si>
  <si>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</si>
  <si>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מספר הבקשות הכולל</t>
  </si>
  <si>
    <t>פרט</t>
  </si>
  <si>
    <t>קבוצתי</t>
  </si>
  <si>
    <t>נספח ג לחוזר איסוף מידע סטטיסטי אגב יישוב תביעות - דוגמה לחישוב בשנת הדיווח הראשונה</t>
  </si>
  <si>
    <t>מספר תביעות</t>
  </si>
  <si>
    <t>תביעה שנדחו</t>
  </si>
  <si>
    <t>(55)</t>
  </si>
  <si>
    <t>(56)</t>
  </si>
  <si>
    <t>(57)</t>
  </si>
  <si>
    <t>(58)</t>
  </si>
  <si>
    <t>(59)</t>
  </si>
  <si>
    <t>(60)</t>
  </si>
  <si>
    <t>(61)</t>
  </si>
  <si>
    <t>(62)</t>
  </si>
  <si>
    <t>(63)</t>
  </si>
  <si>
    <t>(64)</t>
  </si>
  <si>
    <t>(65)</t>
  </si>
  <si>
    <t>(66)</t>
  </si>
  <si>
    <t>(67)</t>
  </si>
  <si>
    <t>(68)</t>
  </si>
  <si>
    <t>(69)</t>
  </si>
  <si>
    <t>(70)</t>
  </si>
  <si>
    <t>(71)</t>
  </si>
  <si>
    <t>(72)</t>
  </si>
  <si>
    <t>03-5416394</t>
  </si>
  <si>
    <t xml:space="preserve">יוסי אטיאס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</si>
</sst>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2">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sz val="11"/>
      <name val="David"/>
      <family val="2"/>
    </font>
    <font>
      <b/>
      <u/>
      <sz val="10"/>
      <color indexed="12"/>
      <name val="Arial"/>
      <family val="2"/>
    </font>
    <font>
      <sz val="10"/>
      <color indexed="10"/>
      <name val="David"/>
      <family val="2"/>
      <charset val="177"/>
    </font>
    <font>
      <sz val="10"/>
      <name val="David"/>
      <family val="2"/>
      <charset val="177"/>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418">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5" fillId="0" borderId="0" xfId="3" applyNumberFormat="1" applyFont="1" applyFill="1" applyBorder="1" applyAlignment="1" applyProtection="1">
      <alignment horizontal="right" readingOrder="2"/>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0" fontId="7" fillId="3" borderId="2"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horizontal="left" vertical="center" wrapText="1" readingOrder="2"/>
    </xf>
    <xf numFmtId="3" fontId="13" fillId="4" borderId="11" xfId="3" applyNumberFormat="1" applyFont="1" applyFill="1" applyBorder="1" applyAlignment="1">
      <alignment vertical="center" wrapText="1" readingOrder="2"/>
    </xf>
    <xf numFmtId="3" fontId="13" fillId="4" borderId="12" xfId="3" applyNumberFormat="1" applyFont="1" applyFill="1" applyBorder="1" applyAlignment="1">
      <alignment vertical="center" wrapText="1" readingOrder="2"/>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3" fillId="4" borderId="15" xfId="3" applyNumberFormat="1" applyFont="1" applyFill="1" applyBorder="1" applyAlignment="1">
      <alignment vertical="center" wrapText="1" readingOrder="2"/>
    </xf>
    <xf numFmtId="3" fontId="13" fillId="4" borderId="16" xfId="3" applyNumberFormat="1" applyFont="1" applyFill="1" applyBorder="1" applyAlignment="1">
      <alignment vertical="center" wrapText="1" readingOrder="2"/>
    </xf>
    <xf numFmtId="3" fontId="13" fillId="4" borderId="17" xfId="3" applyNumberFormat="1" applyFont="1" applyFill="1" applyBorder="1" applyAlignment="1">
      <alignment vertical="center" wrapText="1" readingOrder="2"/>
    </xf>
    <xf numFmtId="0" fontId="1" fillId="0" borderId="0" xfId="2" applyNumberFormat="1" applyFont="1" applyFill="1" applyBorder="1" applyProtection="1">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lignment horizontal="center" vertical="center" wrapText="1" readingOrder="2"/>
    </xf>
    <xf numFmtId="3" fontId="13" fillId="4" borderId="11"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0" fontId="5" fillId="0" borderId="0" xfId="3" applyNumberFormat="1" applyFont="1" applyFill="1" applyBorder="1" applyAlignment="1" applyProtection="1">
      <alignment readingOrder="2"/>
      <protection locked="0"/>
    </xf>
    <xf numFmtId="0" fontId="14" fillId="0" borderId="0" xfId="2" applyNumberFormat="1" applyFont="1" applyFill="1" applyBorder="1" applyProtection="1">
      <protection locked="0"/>
    </xf>
    <xf numFmtId="0" fontId="16" fillId="0" borderId="0" xfId="2" applyNumberFormat="1" applyFont="1" applyFill="1" applyBorder="1" applyAlignment="1" applyProtection="1">
      <alignment vertical="center"/>
      <protection locked="0"/>
    </xf>
    <xf numFmtId="0" fontId="7" fillId="3" borderId="31" xfId="2" applyNumberFormat="1" applyFont="1" applyFill="1" applyBorder="1" applyAlignment="1" applyProtection="1">
      <alignment horizontal="center" vertical="center"/>
      <protection locked="0"/>
    </xf>
    <xf numFmtId="0" fontId="7" fillId="3" borderId="32" xfId="2" applyNumberFormat="1" applyFont="1" applyFill="1" applyBorder="1" applyAlignment="1" applyProtection="1">
      <alignment horizontal="center" vertical="top" wrapText="1"/>
      <protection locked="0"/>
    </xf>
    <xf numFmtId="0" fontId="7" fillId="3" borderId="33" xfId="2" applyNumberFormat="1" applyFont="1" applyFill="1" applyBorder="1" applyAlignment="1" applyProtection="1">
      <alignment horizontal="center" vertical="center"/>
      <protection locked="0"/>
    </xf>
    <xf numFmtId="0" fontId="7" fillId="3" borderId="34" xfId="2" applyNumberFormat="1" applyFont="1" applyFill="1" applyBorder="1" applyAlignment="1" applyProtection="1">
      <alignment horizontal="center" vertical="center"/>
      <protection locked="0"/>
    </xf>
    <xf numFmtId="0" fontId="17" fillId="0" borderId="0" xfId="2" applyNumberFormat="1" applyFont="1" applyFill="1" applyBorder="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 fillId="0" borderId="0" xfId="2" applyNumberFormat="1" applyFont="1" applyFill="1" applyBorder="1" applyProtection="1">
      <protection locked="0"/>
    </xf>
    <xf numFmtId="0" fontId="1" fillId="0" borderId="0" xfId="2" applyNumberFormat="1" applyFont="1" applyFill="1" applyBorder="1" applyProtection="1">
      <protection locked="0"/>
    </xf>
    <xf numFmtId="0" fontId="17" fillId="0" borderId="41" xfId="2" applyNumberFormat="1" applyFont="1" applyFill="1" applyBorder="1" applyProtection="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8" fillId="0" borderId="0" xfId="2" applyNumberFormat="1" applyFont="1" applyFill="1" applyBorder="1" applyAlignment="1" applyProtection="1">
      <alignment horizontal="center"/>
      <protection locked="0"/>
    </xf>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12" xfId="2" applyNumberFormat="1" applyFont="1" applyFill="1" applyBorder="1" applyAlignment="1">
      <alignment horizontal="center"/>
    </xf>
    <xf numFmtId="166" fontId="7" fillId="4" borderId="50" xfId="2" applyNumberFormat="1" applyFont="1" applyFill="1" applyBorder="1" applyAlignment="1">
      <alignment horizontal="center"/>
    </xf>
    <xf numFmtId="166" fontId="14" fillId="4" borderId="51" xfId="2" applyNumberFormat="1" applyFont="1" applyFill="1" applyBorder="1" applyAlignment="1">
      <alignment horizontal="center"/>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166" fontId="7" fillId="4" borderId="53" xfId="2" applyNumberFormat="1" applyFont="1" applyFill="1" applyBorder="1" applyAlignment="1">
      <alignment horizontal="center"/>
    </xf>
    <xf numFmtId="166" fontId="7" fillId="4" borderId="10"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1" fillId="5" borderId="50" xfId="1" applyNumberFormat="1" applyFont="1" applyFill="1" applyBorder="1"/>
    <xf numFmtId="0" fontId="18" fillId="0" borderId="0" xfId="2" applyNumberFormat="1" applyFont="1" applyFill="1" applyBorder="1" applyProtection="1">
      <protection locked="0"/>
    </xf>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7"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4" xfId="5" applyNumberFormat="1" applyFont="1" applyFill="1" applyBorder="1" applyAlignment="1">
      <alignment horizontal="center"/>
    </xf>
    <xf numFmtId="166" fontId="7" fillId="4" borderId="55" xfId="5" applyNumberFormat="1" applyFont="1" applyFill="1" applyBorder="1" applyAlignment="1">
      <alignment horizontal="center"/>
    </xf>
    <xf numFmtId="0" fontId="17" fillId="0" borderId="56" xfId="2" applyNumberFormat="1" applyFont="1" applyFill="1" applyBorder="1" applyAlignment="1" applyProtection="1">
      <alignment horizontal="center"/>
      <protection locked="0"/>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166" fontId="7" fillId="4" borderId="61" xfId="5" applyNumberFormat="1" applyFont="1" applyFill="1" applyBorder="1" applyAlignment="1">
      <alignment horizontal="center"/>
    </xf>
    <xf numFmtId="166" fontId="7" fillId="4" borderId="62" xfId="5" applyNumberFormat="1" applyFont="1" applyFill="1" applyBorder="1" applyAlignment="1">
      <alignment horizontal="center"/>
    </xf>
    <xf numFmtId="0" fontId="18" fillId="0" borderId="0" xfId="2" applyNumberFormat="1" applyFont="1" applyFill="1" applyBorder="1" applyProtection="1">
      <protection locked="0"/>
    </xf>
    <xf numFmtId="0" fontId="1" fillId="0" borderId="0" xfId="2" applyNumberFormat="1" applyFont="1" applyFill="1" applyBorder="1" applyAlignment="1" applyProtection="1">
      <alignment horizontal="center"/>
      <protection locked="0"/>
    </xf>
    <xf numFmtId="0" fontId="1"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right"/>
      <protection locked="0"/>
    </xf>
    <xf numFmtId="0" fontId="14" fillId="0" borderId="63"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4" xfId="1" applyNumberFormat="1" applyFont="1" applyFill="1" applyBorder="1"/>
    <xf numFmtId="49" fontId="7" fillId="3" borderId="65"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3"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3" fontId="12" fillId="4" borderId="6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70"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71"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3"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18" xfId="1" applyNumberFormat="1" applyFont="1" applyFill="1" applyBorder="1"/>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3" fontId="11" fillId="5" borderId="11" xfId="1" applyNumberFormat="1" applyFont="1" applyFill="1" applyBorder="1"/>
    <xf numFmtId="3" fontId="11" fillId="5" borderId="12" xfId="1" applyNumberFormat="1" applyFont="1" applyFill="1" applyBorder="1"/>
    <xf numFmtId="0" fontId="1" fillId="0" borderId="8" xfId="2" applyNumberFormat="1" applyFont="1" applyFill="1" applyBorder="1"/>
    <xf numFmtId="0" fontId="10" fillId="4" borderId="9" xfId="3" applyNumberFormat="1" applyFont="1" applyFill="1" applyBorder="1">
      <alignment wrapText="1" readingOrder="2"/>
    </xf>
    <xf numFmtId="3" fontId="11" fillId="5" borderId="10" xfId="1" applyNumberFormat="1" applyFont="1" applyFill="1" applyBorder="1"/>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2"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9"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9" fillId="4" borderId="73" xfId="2" applyNumberFormat="1" applyFont="1" applyFill="1" applyBorder="1" applyProtection="1">
      <protection locked="0"/>
    </xf>
    <xf numFmtId="0" fontId="9" fillId="4" borderId="74" xfId="2" applyNumberFormat="1" applyFont="1" applyFill="1" applyBorder="1" applyProtection="1">
      <protection locked="0"/>
    </xf>
    <xf numFmtId="0" fontId="9" fillId="4" borderId="75" xfId="2" applyNumberFormat="1" applyFont="1" applyFill="1" applyBorder="1" applyProtection="1">
      <protection locked="0"/>
    </xf>
    <xf numFmtId="0" fontId="14" fillId="4" borderId="13" xfId="2" applyNumberFormat="1" applyFont="1" applyFill="1" applyBorder="1" applyProtection="1">
      <protection locked="0"/>
    </xf>
    <xf numFmtId="0" fontId="14" fillId="4" borderId="52" xfId="2" applyNumberFormat="1" applyFont="1" applyFill="1" applyBorder="1" applyProtection="1">
      <protection locked="0"/>
    </xf>
    <xf numFmtId="0" fontId="14" fillId="4" borderId="51" xfId="2" applyNumberFormat="1" applyFont="1" applyFill="1" applyBorder="1" applyProtection="1">
      <protection locked="0"/>
    </xf>
    <xf numFmtId="0" fontId="9" fillId="4" borderId="13" xfId="2" applyNumberFormat="1" applyFont="1" applyFill="1" applyBorder="1" applyProtection="1">
      <protection locked="0"/>
    </xf>
    <xf numFmtId="0" fontId="9" fillId="4" borderId="52" xfId="2" applyNumberFormat="1" applyFont="1" applyFill="1" applyBorder="1" applyProtection="1">
      <protection locked="0"/>
    </xf>
    <xf numFmtId="0" fontId="9" fillId="4" borderId="51" xfId="2" applyNumberFormat="1" applyFont="1" applyFill="1" applyBorder="1" applyProtection="1">
      <protection locked="0"/>
    </xf>
    <xf numFmtId="0" fontId="14" fillId="4" borderId="76" xfId="2" applyNumberFormat="1" applyFont="1" applyFill="1" applyBorder="1" applyProtection="1">
      <protection locked="0"/>
    </xf>
    <xf numFmtId="0" fontId="14" fillId="4" borderId="77" xfId="2" applyNumberFormat="1" applyFont="1" applyFill="1" applyBorder="1" applyProtection="1">
      <protection locked="0"/>
    </xf>
    <xf numFmtId="0" fontId="14" fillId="4" borderId="78" xfId="2" applyNumberFormat="1" applyFont="1" applyFill="1" applyBorder="1" applyProtection="1">
      <protection locked="0"/>
    </xf>
    <xf numFmtId="0" fontId="22" fillId="0" borderId="0" xfId="6" applyNumberFormat="1" applyFont="1" applyFill="1" applyBorder="1" applyAlignment="1" applyProtection="1"/>
    <xf numFmtId="0" fontId="1" fillId="0" borderId="0" xfId="2" applyNumberFormat="1" applyFont="1" applyFill="1" applyBorder="1" applyAlignment="1" applyProtection="1">
      <alignment horizontal="center"/>
      <protection locked="0"/>
    </xf>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71"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3"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6" xfId="2" applyNumberFormat="1" applyFont="1" applyFill="1" applyBorder="1" applyAlignment="1">
      <alignment horizontal="center"/>
    </xf>
    <xf numFmtId="0" fontId="14" fillId="4" borderId="76" xfId="2" applyNumberFormat="1" applyFont="1" applyFill="1" applyBorder="1"/>
    <xf numFmtId="0" fontId="0" fillId="0" borderId="120" xfId="0" applyNumberFormat="1" applyFont="1" applyFill="1" applyBorder="1" applyProtection="1">
      <protection locked="0"/>
    </xf>
    <xf numFmtId="0" fontId="29" fillId="9"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8" xfId="0" applyNumberFormat="1" applyFont="1" applyFill="1" applyBorder="1" applyAlignment="1" applyProtection="1">
      <alignment horizontal="right" wrapText="1" readingOrder="2"/>
      <protection locked="0"/>
    </xf>
    <xf numFmtId="0" fontId="24" fillId="4" borderId="69" xfId="0" applyNumberFormat="1" applyFont="1" applyFill="1" applyBorder="1" applyAlignment="1" applyProtection="1">
      <alignment horizontal="right" wrapText="1" readingOrder="2"/>
      <protection locked="0"/>
    </xf>
    <xf numFmtId="49" fontId="24" fillId="4" borderId="69" xfId="0" applyNumberFormat="1" applyFont="1" applyFill="1" applyBorder="1" applyAlignment="1" applyProtection="1">
      <alignment horizontal="center" wrapText="1" readingOrder="2"/>
      <protection locked="0"/>
    </xf>
    <xf numFmtId="0" fontId="24" fillId="4" borderId="69" xfId="0" applyNumberFormat="1" applyFont="1" applyFill="1" applyBorder="1" applyAlignment="1" applyProtection="1">
      <alignment horizontal="center" wrapText="1" readingOrder="2"/>
      <protection locked="0"/>
    </xf>
    <xf numFmtId="0" fontId="24" fillId="4" borderId="69" xfId="0" applyNumberFormat="1" applyFont="1" applyFill="1" applyBorder="1" applyAlignment="1" applyProtection="1">
      <alignment wrapText="1" readingOrder="2"/>
      <protection locked="0"/>
    </xf>
    <xf numFmtId="0" fontId="0" fillId="11"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horizontal="center" wrapText="1" readingOrder="2"/>
      <protection locked="0"/>
    </xf>
    <xf numFmtId="0" fontId="18" fillId="7" borderId="121" xfId="0" applyNumberFormat="1" applyFont="1" applyFill="1" applyBorder="1" applyAlignment="1">
      <alignment horizontal="center" vertical="center" readingOrder="1"/>
    </xf>
    <xf numFmtId="0" fontId="18" fillId="7" borderId="80" xfId="0" applyNumberFormat="1" applyFont="1" applyFill="1" applyBorder="1" applyAlignment="1">
      <alignment horizontal="center" vertical="center" readingOrder="1"/>
    </xf>
    <xf numFmtId="0" fontId="18" fillId="7" borderId="81"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0" borderId="94" xfId="0" applyNumberFormat="1" applyFont="1" applyFill="1" applyBorder="1" applyAlignment="1">
      <alignment horizontal="center"/>
    </xf>
    <xf numFmtId="0" fontId="0" fillId="10" borderId="95" xfId="0" applyNumberFormat="1" applyFont="1" applyFill="1" applyBorder="1" applyAlignment="1">
      <alignment horizontal="center"/>
    </xf>
    <xf numFmtId="0" fontId="0" fillId="10" borderId="96" xfId="0" applyNumberFormat="1" applyFont="1" applyFill="1" applyBorder="1" applyAlignment="1">
      <alignment horizontal="center"/>
    </xf>
    <xf numFmtId="0" fontId="0" fillId="10" borderId="99" xfId="0" applyNumberFormat="1" applyFont="1" applyFill="1" applyBorder="1" applyAlignment="1">
      <alignment horizontal="center"/>
    </xf>
    <xf numFmtId="0" fontId="0" fillId="10" borderId="100" xfId="0" applyNumberFormat="1" applyFont="1" applyFill="1" applyBorder="1" applyAlignment="1">
      <alignment horizontal="center"/>
    </xf>
    <xf numFmtId="0" fontId="0" fillId="10" borderId="101" xfId="0" applyNumberFormat="1" applyFont="1" applyFill="1" applyBorder="1" applyAlignment="1">
      <alignment horizontal="center"/>
    </xf>
    <xf numFmtId="0" fontId="7" fillId="3" borderId="23" xfId="2" applyNumberFormat="1" applyFont="1" applyFill="1" applyBorder="1" applyAlignment="1">
      <alignment horizontal="center" vertical="top" wrapText="1"/>
    </xf>
    <xf numFmtId="0" fontId="7" fillId="3" borderId="82"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top" wrapText="1"/>
    </xf>
    <xf numFmtId="0" fontId="7" fillId="3" borderId="85" xfId="2" applyNumberFormat="1" applyFont="1" applyFill="1" applyBorder="1" applyAlignment="1">
      <alignment horizontal="center" vertical="center" wrapText="1"/>
    </xf>
    <xf numFmtId="0" fontId="7" fillId="3" borderId="86"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89" xfId="2" applyNumberFormat="1" applyFont="1" applyFill="1" applyBorder="1" applyAlignment="1">
      <alignment horizontal="center" vertical="center" wrapText="1"/>
    </xf>
    <xf numFmtId="0" fontId="7" fillId="3" borderId="90"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92"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7" fillId="3" borderId="84" xfId="2" applyNumberFormat="1" applyFont="1" applyFill="1" applyBorder="1" applyAlignment="1">
      <alignment horizontal="center" vertical="top" wrapText="1"/>
    </xf>
    <xf numFmtId="0" fontId="7" fillId="3" borderId="3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1" fillId="0" borderId="0" xfId="2" applyNumberFormat="1" applyFont="1" applyFill="1" applyBorder="1" applyAlignment="1" applyProtection="1">
      <alignment horizontal="center"/>
      <protection locked="0"/>
    </xf>
    <xf numFmtId="0" fontId="8" fillId="3" borderId="94"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28" fillId="3" borderId="118" xfId="2" applyNumberFormat="1" applyFont="1" applyFill="1" applyBorder="1" applyAlignment="1">
      <alignment horizontal="center" vertical="center"/>
    </xf>
    <xf numFmtId="0" fontId="28" fillId="3" borderId="82" xfId="2" applyNumberFormat="1" applyFont="1" applyFill="1" applyBorder="1" applyAlignment="1">
      <alignment horizontal="center" vertical="center"/>
    </xf>
    <xf numFmtId="0" fontId="28" fillId="3" borderId="67" xfId="2" applyNumberFormat="1" applyFont="1" applyFill="1" applyBorder="1" applyAlignment="1">
      <alignment horizontal="center" vertical="center"/>
    </xf>
    <xf numFmtId="0" fontId="28" fillId="3" borderId="23" xfId="2" applyNumberFormat="1" applyFont="1" applyFill="1" applyBorder="1" applyAlignment="1">
      <alignment horizontal="center" vertical="center"/>
    </xf>
    <xf numFmtId="0" fontId="28" fillId="3" borderId="119" xfId="2" applyNumberFormat="1" applyFont="1" applyFill="1" applyBorder="1" applyAlignment="1">
      <alignment horizontal="center" vertical="center"/>
    </xf>
    <xf numFmtId="0" fontId="28" fillId="3" borderId="106" xfId="2" applyNumberFormat="1" applyFont="1" applyFill="1" applyBorder="1" applyAlignment="1">
      <alignment horizontal="center" vertical="center"/>
    </xf>
    <xf numFmtId="0" fontId="28" fillId="3" borderId="74" xfId="2" applyNumberFormat="1" applyFont="1" applyFill="1" applyBorder="1" applyAlignment="1">
      <alignment horizontal="center" vertical="center"/>
    </xf>
    <xf numFmtId="0" fontId="28" fillId="3" borderId="75" xfId="2" applyNumberFormat="1" applyFont="1" applyFill="1" applyBorder="1" applyAlignment="1">
      <alignment horizontal="center" vertical="center"/>
    </xf>
    <xf numFmtId="0" fontId="28" fillId="3" borderId="94" xfId="2" applyNumberFormat="1" applyFont="1" applyFill="1" applyBorder="1" applyAlignment="1">
      <alignment horizontal="center" vertical="center"/>
    </xf>
    <xf numFmtId="0" fontId="28" fillId="3" borderId="95" xfId="2" applyNumberFormat="1" applyFont="1" applyFill="1" applyBorder="1" applyAlignment="1">
      <alignment horizontal="center" vertical="center"/>
    </xf>
    <xf numFmtId="0" fontId="28" fillId="3" borderId="96" xfId="2" applyNumberFormat="1" applyFont="1" applyFill="1" applyBorder="1" applyAlignment="1">
      <alignment horizontal="center" vertical="center"/>
    </xf>
    <xf numFmtId="0" fontId="28" fillId="3" borderId="102" xfId="2" applyNumberFormat="1" applyFont="1" applyFill="1" applyBorder="1" applyAlignment="1">
      <alignment horizontal="center" vertical="center"/>
    </xf>
    <xf numFmtId="0" fontId="28" fillId="3" borderId="70" xfId="2" applyNumberFormat="1" applyFont="1" applyFill="1" applyBorder="1" applyAlignment="1">
      <alignment horizontal="center" vertical="center"/>
    </xf>
    <xf numFmtId="0" fontId="28" fillId="3" borderId="103" xfId="2" applyNumberFormat="1" applyFont="1" applyFill="1" applyBorder="1" applyAlignment="1">
      <alignment horizontal="center" vertical="center"/>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3"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8" fillId="3" borderId="94" xfId="2" applyNumberFormat="1" applyFont="1" applyFill="1" applyBorder="1" applyAlignment="1" applyProtection="1">
      <alignment horizontal="center" vertical="center"/>
      <protection locked="0"/>
    </xf>
    <xf numFmtId="0" fontId="8" fillId="3" borderId="95"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97"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8" fillId="3" borderId="100" xfId="2" applyNumberFormat="1" applyFont="1" applyFill="1" applyBorder="1" applyAlignment="1" applyProtection="1">
      <alignment horizontal="center" vertical="center"/>
      <protection locked="0"/>
    </xf>
    <xf numFmtId="0" fontId="8" fillId="3" borderId="101" xfId="2" applyNumberFormat="1" applyFont="1" applyFill="1" applyBorder="1" applyAlignment="1" applyProtection="1">
      <alignment horizontal="center" vertical="center"/>
      <protection locked="0"/>
    </xf>
    <xf numFmtId="0" fontId="16" fillId="3" borderId="94" xfId="2" applyNumberFormat="1" applyFont="1" applyFill="1" applyBorder="1" applyAlignment="1" applyProtection="1">
      <alignment horizontal="center" vertical="center"/>
      <protection locked="0"/>
    </xf>
    <xf numFmtId="0" fontId="16" fillId="3" borderId="95" xfId="2" applyNumberFormat="1" applyFont="1" applyFill="1" applyBorder="1" applyAlignment="1" applyProtection="1">
      <alignment horizontal="center" vertical="center"/>
      <protection locked="0"/>
    </xf>
    <xf numFmtId="0" fontId="16" fillId="3" borderId="96" xfId="2" applyNumberFormat="1" applyFont="1" applyFill="1" applyBorder="1" applyAlignment="1" applyProtection="1">
      <alignment horizontal="center" vertical="center"/>
      <protection locked="0"/>
    </xf>
    <xf numFmtId="0" fontId="16" fillId="3" borderId="102" xfId="2" applyNumberFormat="1" applyFont="1" applyFill="1" applyBorder="1" applyAlignment="1" applyProtection="1">
      <alignment horizontal="center" vertical="center"/>
      <protection locked="0"/>
    </xf>
    <xf numFmtId="0" fontId="16" fillId="3" borderId="70" xfId="2" applyNumberFormat="1" applyFont="1" applyFill="1" applyBorder="1" applyAlignment="1" applyProtection="1">
      <alignment horizontal="center" vertical="center"/>
      <protection locked="0"/>
    </xf>
    <xf numFmtId="0" fontId="16" fillId="3" borderId="103" xfId="2" applyNumberFormat="1" applyFont="1" applyFill="1" applyBorder="1" applyAlignment="1" applyProtection="1">
      <alignment horizontal="center" vertical="center"/>
      <protection locked="0"/>
    </xf>
    <xf numFmtId="0" fontId="16" fillId="3" borderId="104" xfId="2" applyNumberFormat="1" applyFont="1" applyFill="1" applyBorder="1" applyAlignment="1" applyProtection="1">
      <alignment horizontal="center" vertical="center"/>
      <protection locked="0"/>
    </xf>
    <xf numFmtId="0" fontId="16" fillId="3" borderId="105" xfId="2" applyNumberFormat="1" applyFont="1" applyFill="1" applyBorder="1" applyAlignment="1" applyProtection="1">
      <alignment horizontal="center" vertical="center"/>
      <protection locked="0"/>
    </xf>
    <xf numFmtId="0" fontId="16" fillId="3" borderId="64" xfId="2" applyNumberFormat="1" applyFont="1" applyFill="1" applyBorder="1" applyAlignment="1" applyProtection="1">
      <alignment horizontal="center" vertical="center"/>
      <protection locked="0"/>
    </xf>
    <xf numFmtId="0" fontId="16" fillId="3" borderId="106" xfId="2" applyNumberFormat="1" applyFont="1" applyFill="1" applyBorder="1" applyAlignment="1" applyProtection="1">
      <alignment horizontal="center" vertical="center"/>
      <protection locked="0"/>
    </xf>
    <xf numFmtId="0" fontId="16" fillId="3" borderId="74" xfId="2" applyNumberFormat="1" applyFont="1" applyFill="1" applyBorder="1" applyAlignment="1" applyProtection="1">
      <alignment horizontal="center" vertical="center"/>
      <protection locked="0"/>
    </xf>
    <xf numFmtId="0" fontId="16" fillId="3" borderId="75" xfId="2" applyNumberFormat="1" applyFont="1" applyFill="1" applyBorder="1" applyAlignment="1" applyProtection="1">
      <alignment horizontal="center" vertical="center"/>
      <protection locked="0"/>
    </xf>
    <xf numFmtId="0" fontId="16" fillId="3" borderId="107" xfId="2" applyNumberFormat="1" applyFont="1" applyFill="1" applyBorder="1" applyAlignment="1" applyProtection="1">
      <alignment horizontal="center" vertical="center"/>
      <protection locked="0"/>
    </xf>
    <xf numFmtId="0" fontId="16" fillId="3" borderId="16" xfId="2" applyNumberFormat="1" applyFont="1" applyFill="1" applyBorder="1" applyAlignment="1" applyProtection="1">
      <alignment horizontal="center" vertical="center"/>
      <protection locked="0"/>
    </xf>
    <xf numFmtId="0" fontId="16" fillId="3" borderId="108"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6" fillId="3" borderId="109" xfId="2" applyNumberFormat="1" applyFont="1" applyFill="1" applyBorder="1" applyAlignment="1" applyProtection="1">
      <alignment horizontal="center" vertical="center"/>
      <protection locked="0"/>
    </xf>
    <xf numFmtId="0" fontId="16" fillId="3" borderId="110" xfId="2" applyNumberFormat="1" applyFont="1" applyFill="1" applyBorder="1" applyAlignment="1" applyProtection="1">
      <alignment horizontal="center" vertical="center"/>
      <protection locked="0"/>
    </xf>
    <xf numFmtId="0" fontId="16" fillId="3" borderId="111"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113" xfId="2" applyNumberFormat="1" applyFont="1" applyFill="1" applyBorder="1" applyAlignment="1" applyProtection="1">
      <alignment horizontal="center" vertical="center"/>
      <protection locked="0"/>
    </xf>
    <xf numFmtId="0" fontId="8" fillId="3" borderId="114" xfId="2" applyNumberFormat="1" applyFont="1" applyFill="1" applyBorder="1" applyAlignment="1" applyProtection="1">
      <alignment horizontal="center" vertical="center"/>
      <protection locked="0"/>
    </xf>
    <xf numFmtId="0" fontId="9" fillId="4" borderId="73" xfId="2" applyNumberFormat="1" applyFont="1" applyFill="1" applyBorder="1" applyAlignment="1" applyProtection="1">
      <alignment horizontal="right"/>
      <protection locked="0"/>
    </xf>
    <xf numFmtId="0" fontId="9" fillId="4" borderId="74" xfId="2" applyNumberFormat="1" applyFont="1" applyFill="1" applyBorder="1" applyAlignment="1" applyProtection="1">
      <alignment horizontal="right"/>
      <protection locked="0"/>
    </xf>
    <xf numFmtId="0" fontId="14" fillId="4" borderId="10" xfId="2" applyNumberFormat="1" applyFont="1" applyFill="1" applyBorder="1" applyAlignment="1" applyProtection="1">
      <alignment horizontal="right"/>
      <protection locked="0"/>
    </xf>
    <xf numFmtId="0" fontId="14" fillId="4" borderId="11" xfId="2" applyNumberFormat="1" applyFont="1" applyFill="1" applyBorder="1" applyAlignment="1" applyProtection="1">
      <alignment horizontal="right"/>
      <protection locked="0"/>
    </xf>
    <xf numFmtId="0" fontId="14" fillId="4" borderId="21" xfId="2" applyNumberFormat="1" applyFont="1" applyFill="1" applyBorder="1" applyAlignment="1" applyProtection="1">
      <alignment horizontal="right"/>
      <protection locked="0"/>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9" fillId="4" borderId="10" xfId="2" applyNumberFormat="1" applyFont="1" applyFill="1" applyBorder="1" applyAlignment="1" applyProtection="1">
      <alignment horizontal="right"/>
      <protection locked="0"/>
    </xf>
    <xf numFmtId="0" fontId="9" fillId="4" borderId="11" xfId="2" applyNumberFormat="1" applyFont="1" applyFill="1" applyBorder="1" applyAlignment="1" applyProtection="1">
      <alignment horizontal="right"/>
      <protection locked="0"/>
    </xf>
    <xf numFmtId="0" fontId="9" fillId="4" borderId="21"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115" xfId="2" applyNumberFormat="1" applyFont="1" applyFill="1" applyBorder="1" applyAlignment="1" applyProtection="1">
      <alignment horizontal="right"/>
      <protection locked="0"/>
    </xf>
    <xf numFmtId="0" fontId="14" fillId="4" borderId="60" xfId="2" applyNumberFormat="1" applyFont="1" applyFill="1" applyBorder="1" applyAlignment="1" applyProtection="1">
      <alignment horizontal="right"/>
      <protection locked="0"/>
    </xf>
    <xf numFmtId="0" fontId="14" fillId="4" borderId="116" xfId="2" applyNumberFormat="1" applyFont="1" applyFill="1" applyBorder="1" applyAlignment="1" applyProtection="1">
      <alignment horizontal="right"/>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7" fillId="3" borderId="91" xfId="2" applyNumberFormat="1" applyFont="1" applyFill="1" applyBorder="1" applyAlignment="1" applyProtection="1">
      <alignment horizontal="center" vertical="top" wrapText="1"/>
      <protection locked="0"/>
    </xf>
    <xf numFmtId="0" fontId="7" fillId="3" borderId="92"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7" fillId="3" borderId="84"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23" xfId="2" applyNumberFormat="1" applyFont="1" applyFill="1" applyBorder="1" applyAlignment="1" applyProtection="1">
      <alignment horizontal="center" vertical="top" wrapText="1"/>
      <protection locked="0"/>
    </xf>
    <xf numFmtId="0" fontId="7" fillId="3" borderId="82" xfId="2" applyNumberFormat="1" applyFont="1" applyFill="1" applyBorder="1" applyAlignment="1" applyProtection="1">
      <alignment horizontal="center" vertical="top" wrapText="1"/>
      <protection locked="0"/>
    </xf>
    <xf numFmtId="0" fontId="7" fillId="3" borderId="83" xfId="2" applyNumberFormat="1" applyFont="1" applyFill="1" applyBorder="1" applyAlignment="1" applyProtection="1">
      <alignment horizontal="center" vertical="top" wrapText="1"/>
      <protection locked="0"/>
    </xf>
    <xf numFmtId="0" fontId="8" fillId="3" borderId="6" xfId="2" applyNumberFormat="1" applyFont="1" applyFill="1" applyBorder="1" applyAlignment="1" applyProtection="1">
      <alignment horizontal="center" vertical="center"/>
      <protection locked="0"/>
    </xf>
    <xf numFmtId="0" fontId="9" fillId="3" borderId="117" xfId="2" applyNumberFormat="1" applyFont="1" applyFill="1" applyBorder="1" applyAlignment="1" applyProtection="1">
      <alignment horizontal="center" vertical="center"/>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ColWidth="9.140625" defaultRowHeight="12.75"/>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c r="B2" s="2" t="s">
        <v>326</v>
      </c>
      <c r="C2" s="3"/>
      <c r="D2" s="3"/>
      <c r="E2" s="3"/>
      <c r="F2" s="4"/>
      <c r="G2" s="4"/>
      <c r="H2" s="4"/>
      <c r="I2" s="4"/>
      <c r="J2" s="4"/>
      <c r="K2" s="4"/>
      <c r="L2" s="4"/>
      <c r="M2" s="4"/>
      <c r="N2" s="4"/>
    </row>
    <row r="3" spans="2:14" ht="29.25" customHeight="1">
      <c r="B3" s="4" t="s">
        <v>327</v>
      </c>
      <c r="C3" s="293" t="s">
        <v>328</v>
      </c>
      <c r="D3" s="293"/>
      <c r="E3" s="293"/>
      <c r="F3" s="293"/>
      <c r="G3" s="293"/>
      <c r="H3" s="293"/>
      <c r="I3" s="293"/>
      <c r="J3" s="293"/>
      <c r="K3" s="293"/>
      <c r="L3" s="293"/>
      <c r="M3" s="293"/>
      <c r="N3" s="293"/>
    </row>
    <row r="4" spans="2:14" ht="29.25" customHeight="1">
      <c r="B4" s="4" t="s">
        <v>329</v>
      </c>
      <c r="C4" s="293" t="s">
        <v>330</v>
      </c>
      <c r="D4" s="293"/>
      <c r="E4" s="293"/>
      <c r="F4" s="293"/>
      <c r="G4" s="293"/>
      <c r="H4" s="293"/>
      <c r="I4" s="293"/>
      <c r="J4" s="293"/>
      <c r="K4" s="293"/>
      <c r="L4" s="293"/>
      <c r="M4" s="293"/>
      <c r="N4" s="293"/>
    </row>
    <row r="5" spans="2:14" ht="15" customHeight="1">
      <c r="B5" s="4" t="s">
        <v>331</v>
      </c>
      <c r="C5" s="293" t="s">
        <v>332</v>
      </c>
      <c r="D5" s="293"/>
      <c r="E5" s="293"/>
      <c r="F5" s="293"/>
      <c r="G5" s="293"/>
      <c r="H5" s="293"/>
      <c r="I5" s="293"/>
      <c r="J5" s="293"/>
      <c r="K5" s="293"/>
      <c r="L5" s="293"/>
      <c r="M5" s="293"/>
      <c r="N5" s="293"/>
    </row>
    <row r="6" spans="2:14" ht="18.75" customHeight="1">
      <c r="B6" s="4" t="s">
        <v>333</v>
      </c>
      <c r="C6" s="293" t="s">
        <v>334</v>
      </c>
      <c r="D6" s="293"/>
      <c r="E6" s="293"/>
      <c r="F6" s="293"/>
      <c r="G6" s="293"/>
      <c r="H6" s="293"/>
      <c r="I6" s="293"/>
      <c r="J6" s="293"/>
      <c r="K6" s="293"/>
      <c r="L6" s="293"/>
      <c r="M6" s="293"/>
      <c r="N6" s="293"/>
    </row>
    <row r="7" spans="2:14" ht="15">
      <c r="B7" s="4" t="s">
        <v>335</v>
      </c>
      <c r="C7" s="293" t="s">
        <v>336</v>
      </c>
      <c r="D7" s="293"/>
      <c r="E7" s="293"/>
      <c r="F7" s="293"/>
      <c r="G7" s="293"/>
      <c r="H7" s="293"/>
      <c r="I7" s="293"/>
      <c r="J7" s="293"/>
      <c r="K7" s="293"/>
      <c r="L7" s="293"/>
      <c r="M7" s="293"/>
      <c r="N7" s="293"/>
    </row>
    <row r="8" spans="2:14" ht="15">
      <c r="B8" s="4" t="s">
        <v>337</v>
      </c>
      <c r="C8" s="293" t="s">
        <v>338</v>
      </c>
      <c r="D8" s="293"/>
      <c r="E8" s="293"/>
      <c r="F8" s="293"/>
      <c r="G8" s="293"/>
      <c r="H8" s="293"/>
      <c r="I8" s="293"/>
      <c r="J8" s="293"/>
      <c r="K8" s="293"/>
      <c r="L8" s="293"/>
      <c r="M8" s="293"/>
      <c r="N8" s="293"/>
    </row>
    <row r="9" spans="2:14" ht="15">
      <c r="B9" s="4" t="s">
        <v>339</v>
      </c>
      <c r="C9" s="293" t="s">
        <v>340</v>
      </c>
      <c r="D9" s="293"/>
      <c r="E9" s="293"/>
      <c r="F9" s="293"/>
      <c r="G9" s="293"/>
      <c r="H9" s="293"/>
      <c r="I9" s="293"/>
      <c r="J9" s="293"/>
      <c r="K9" s="293"/>
      <c r="L9" s="293"/>
      <c r="M9" s="293"/>
      <c r="N9" s="293"/>
    </row>
    <row r="10" spans="2:14" ht="15">
      <c r="B10" s="4" t="s">
        <v>341</v>
      </c>
      <c r="C10" s="293" t="s">
        <v>342</v>
      </c>
      <c r="D10" s="293"/>
      <c r="E10" s="293"/>
      <c r="F10" s="293"/>
      <c r="G10" s="293"/>
      <c r="H10" s="293"/>
      <c r="I10" s="293"/>
      <c r="J10" s="293"/>
      <c r="K10" s="293"/>
      <c r="L10" s="293"/>
      <c r="M10" s="293"/>
      <c r="N10" s="293"/>
    </row>
    <row r="11" spans="2:14" ht="16.5" customHeight="1">
      <c r="B11" s="4" t="s">
        <v>343</v>
      </c>
      <c r="C11" s="293" t="s">
        <v>344</v>
      </c>
      <c r="D11" s="293"/>
      <c r="E11" s="293"/>
      <c r="F11" s="293"/>
      <c r="G11" s="293"/>
      <c r="H11" s="293"/>
      <c r="I11" s="293"/>
      <c r="J11" s="293"/>
      <c r="K11" s="293"/>
      <c r="L11" s="293"/>
      <c r="M11" s="293"/>
      <c r="N11" s="293"/>
    </row>
    <row r="12" spans="2:14" ht="15">
      <c r="B12" s="4" t="s">
        <v>345</v>
      </c>
      <c r="C12" s="293" t="s">
        <v>346</v>
      </c>
      <c r="D12" s="293"/>
      <c r="E12" s="293"/>
      <c r="F12" s="293"/>
      <c r="G12" s="293"/>
      <c r="H12" s="293"/>
      <c r="I12" s="293"/>
      <c r="J12" s="293"/>
      <c r="K12" s="293"/>
      <c r="L12" s="293"/>
      <c r="M12" s="293"/>
      <c r="N12" s="293"/>
    </row>
    <row r="13" spans="2:14" ht="15">
      <c r="B13" s="4" t="s">
        <v>347</v>
      </c>
      <c r="C13" s="293" t="s">
        <v>348</v>
      </c>
      <c r="D13" s="293"/>
      <c r="E13" s="293"/>
      <c r="F13" s="293"/>
      <c r="G13" s="293"/>
      <c r="H13" s="293"/>
      <c r="I13" s="293"/>
      <c r="J13" s="293"/>
      <c r="K13" s="293"/>
      <c r="L13" s="293"/>
      <c r="M13" s="293"/>
      <c r="N13" s="293"/>
    </row>
    <row r="14" spans="2:14" ht="15">
      <c r="B14" s="4" t="s">
        <v>349</v>
      </c>
      <c r="C14" s="293" t="s">
        <v>350</v>
      </c>
      <c r="D14" s="293"/>
      <c r="E14" s="293"/>
      <c r="F14" s="293"/>
      <c r="G14" s="293"/>
      <c r="H14" s="293"/>
      <c r="I14" s="293"/>
      <c r="J14" s="293"/>
      <c r="K14" s="293"/>
      <c r="L14" s="293"/>
      <c r="M14" s="293"/>
      <c r="N14" s="293"/>
    </row>
    <row r="15" spans="2:14" ht="15">
      <c r="B15" s="4" t="s">
        <v>351</v>
      </c>
      <c r="C15" s="293" t="s">
        <v>352</v>
      </c>
      <c r="D15" s="293"/>
      <c r="E15" s="293"/>
      <c r="F15" s="293"/>
      <c r="G15" s="293"/>
      <c r="H15" s="293"/>
      <c r="I15" s="293"/>
      <c r="J15" s="293"/>
      <c r="K15" s="293"/>
      <c r="L15" s="293"/>
      <c r="M15" s="293"/>
      <c r="N15" s="293"/>
    </row>
    <row r="16" spans="2:14" ht="15">
      <c r="B16" s="4" t="s">
        <v>353</v>
      </c>
      <c r="C16" s="293" t="s">
        <v>354</v>
      </c>
      <c r="D16" s="293"/>
      <c r="E16" s="293"/>
      <c r="F16" s="293"/>
      <c r="G16" s="293"/>
      <c r="H16" s="293"/>
      <c r="I16" s="293"/>
      <c r="J16" s="293"/>
      <c r="K16" s="293"/>
      <c r="L16" s="293"/>
      <c r="M16" s="293"/>
      <c r="N16" s="293"/>
    </row>
    <row r="20" spans="2:15" ht="15.75">
      <c r="B20" s="6" t="s">
        <v>355</v>
      </c>
      <c r="C20" s="7"/>
      <c r="D20" s="7"/>
      <c r="E20" s="7"/>
      <c r="F20" s="7"/>
      <c r="G20" s="8"/>
      <c r="H20" s="8"/>
      <c r="I20" s="8"/>
      <c r="J20" s="8"/>
      <c r="K20" s="8"/>
      <c r="L20" s="8"/>
      <c r="M20" s="8"/>
      <c r="N20" s="8"/>
    </row>
    <row r="21" spans="2:15" ht="15">
      <c r="B21" s="8" t="s">
        <v>327</v>
      </c>
      <c r="C21" s="294" t="s">
        <v>356</v>
      </c>
      <c r="D21" s="294"/>
      <c r="E21" s="294"/>
      <c r="F21" s="294"/>
      <c r="G21" s="294"/>
      <c r="H21" s="294"/>
      <c r="I21" s="294"/>
      <c r="J21" s="294"/>
      <c r="K21" s="294"/>
      <c r="L21" s="294"/>
      <c r="M21" s="294"/>
      <c r="N21" s="294"/>
    </row>
    <row r="22" spans="2:15" ht="15">
      <c r="B22" s="8" t="s">
        <v>329</v>
      </c>
      <c r="C22" s="294" t="s">
        <v>357</v>
      </c>
      <c r="D22" s="294"/>
      <c r="E22" s="294"/>
      <c r="F22" s="294"/>
      <c r="G22" s="294"/>
      <c r="H22" s="294"/>
      <c r="I22" s="294"/>
      <c r="J22" s="294"/>
      <c r="K22" s="294"/>
      <c r="L22" s="294"/>
      <c r="M22" s="294"/>
      <c r="N22" s="294"/>
    </row>
    <row r="23" spans="2:15" ht="15">
      <c r="B23" s="8" t="s">
        <v>331</v>
      </c>
      <c r="C23" s="294" t="s">
        <v>358</v>
      </c>
      <c r="D23" s="294"/>
      <c r="E23" s="294"/>
      <c r="F23" s="294"/>
      <c r="G23" s="294"/>
      <c r="H23" s="294"/>
      <c r="I23" s="294"/>
      <c r="J23" s="294"/>
      <c r="K23" s="294"/>
      <c r="L23" s="294"/>
      <c r="M23" s="294"/>
      <c r="N23" s="294"/>
    </row>
    <row r="24" spans="2:15" ht="33.75" customHeight="1">
      <c r="B24" s="8" t="s">
        <v>333</v>
      </c>
      <c r="C24" s="294" t="s">
        <v>359</v>
      </c>
      <c r="D24" s="294"/>
      <c r="E24" s="294"/>
      <c r="F24" s="294"/>
      <c r="G24" s="294"/>
      <c r="H24" s="294"/>
      <c r="I24" s="294"/>
      <c r="J24" s="294"/>
      <c r="K24" s="294"/>
      <c r="L24" s="294"/>
      <c r="M24" s="294"/>
      <c r="N24" s="294"/>
      <c r="O24" s="294"/>
    </row>
    <row r="25" spans="2:15" ht="15">
      <c r="B25" s="8" t="s">
        <v>360</v>
      </c>
      <c r="C25" s="294" t="s">
        <v>361</v>
      </c>
      <c r="D25" s="294"/>
      <c r="E25" s="294"/>
      <c r="F25" s="294"/>
      <c r="G25" s="294"/>
      <c r="H25" s="294"/>
      <c r="I25" s="294"/>
      <c r="J25" s="294"/>
      <c r="K25" s="294"/>
      <c r="L25" s="294"/>
      <c r="M25" s="294"/>
      <c r="N25" s="294"/>
    </row>
  </sheetData>
  <sheetProtection password="CC43" sheet="1" formatCells="0" formatColumns="0" formatRows="0"/>
  <mergeCells count="19">
    <mergeCell ref="C12:N12"/>
    <mergeCell ref="C13:N13"/>
    <mergeCell ref="C25:N25"/>
    <mergeCell ref="C15:N15"/>
    <mergeCell ref="C16:N16"/>
    <mergeCell ref="C21:N21"/>
    <mergeCell ref="C22:N22"/>
    <mergeCell ref="C23:N23"/>
    <mergeCell ref="C24:O24"/>
    <mergeCell ref="C14:N14"/>
    <mergeCell ref="C9:N9"/>
    <mergeCell ref="C10:N10"/>
    <mergeCell ref="C11:N11"/>
    <mergeCell ref="C3:N3"/>
    <mergeCell ref="C4:N4"/>
    <mergeCell ref="C5:N5"/>
    <mergeCell ref="C6:N6"/>
    <mergeCell ref="C7:N7"/>
    <mergeCell ref="C8:N8"/>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S12" sqref="S12"/>
    </sheetView>
  </sheetViews>
  <sheetFormatPr defaultColWidth="9.140625" defaultRowHeight="12.75"/>
  <cols>
    <col min="1" max="1" width="2.140625" style="57" customWidth="1"/>
    <col min="2" max="2" width="5.140625" style="56" bestFit="1" customWidth="1"/>
    <col min="3" max="3" width="14.42578125" style="56" customWidth="1"/>
    <col min="4" max="4" width="6.85546875" style="56" bestFit="1" customWidth="1"/>
    <col min="5" max="5" width="5.85546875" style="56" bestFit="1" customWidth="1"/>
    <col min="6" max="6" width="5.7109375" style="56" customWidth="1"/>
    <col min="7" max="9" width="5.85546875" style="56" bestFit="1" customWidth="1"/>
    <col min="10" max="10" width="6.42578125" style="56" bestFit="1" customWidth="1"/>
    <col min="11" max="11" width="6.85546875" style="56" bestFit="1" customWidth="1"/>
    <col min="12" max="12" width="5.85546875" style="56" bestFit="1" customWidth="1"/>
    <col min="13" max="13" width="5.85546875" style="56" customWidth="1"/>
    <col min="14" max="16" width="5.85546875" style="56" bestFit="1" customWidth="1"/>
    <col min="17" max="17" width="6.42578125" style="56" bestFit="1" customWidth="1"/>
    <col min="18" max="18" width="6.85546875" style="56" bestFit="1" customWidth="1"/>
    <col min="19" max="19" width="5.85546875" style="56" bestFit="1" customWidth="1"/>
    <col min="20" max="20" width="5.85546875" style="56" customWidth="1"/>
    <col min="21" max="23" width="5.85546875" style="56" bestFit="1" customWidth="1"/>
    <col min="24" max="24" width="6.42578125" style="56" bestFit="1" customWidth="1"/>
    <col min="25" max="25" width="9.140625" style="57" customWidth="1"/>
    <col min="26" max="16384" width="9.140625" style="57"/>
  </cols>
  <sheetData>
    <row r="1" spans="2:24" ht="18.75">
      <c r="B1" s="210" t="str">
        <f>הוראות!B24</f>
        <v>נספח א5 - מספרי בקשות להעברת כספים בין קופות גמל או בין מסלולי השקעה (גמל)</v>
      </c>
    </row>
    <row r="2" spans="2:24" ht="20.25">
      <c r="B2" s="241" t="str">
        <f>הוראות!B13</f>
        <v>קו הבריאות קופת תגמולים ופיצויים בע"מ</v>
      </c>
    </row>
    <row r="3" spans="2:24" ht="15.75">
      <c r="B3" s="240" t="str">
        <f>CONCATENATE(הוראות!Z13,הוראות!F13)</f>
        <v>הנתונים ביחידות בודדות לשנת 2019</v>
      </c>
    </row>
    <row r="4" spans="2:24">
      <c r="C4" s="239" t="s">
        <v>0</v>
      </c>
    </row>
    <row r="5" spans="2:24" ht="18.75">
      <c r="C5" s="58"/>
      <c r="J5" s="59" t="s">
        <v>362</v>
      </c>
    </row>
    <row r="6" spans="2:24" ht="15">
      <c r="C6" s="58"/>
    </row>
    <row r="7" spans="2:24">
      <c r="C7" s="80"/>
    </row>
    <row r="8" spans="2:24" ht="28.5" customHeight="1">
      <c r="B8" s="61"/>
      <c r="C8" s="347" t="s">
        <v>391</v>
      </c>
      <c r="D8" s="350" t="s">
        <v>364</v>
      </c>
      <c r="E8" s="351"/>
      <c r="F8" s="351"/>
      <c r="G8" s="351"/>
      <c r="H8" s="351"/>
      <c r="I8" s="351"/>
      <c r="J8" s="352"/>
      <c r="K8" s="350" t="s">
        <v>365</v>
      </c>
      <c r="L8" s="351"/>
      <c r="M8" s="351"/>
      <c r="N8" s="351"/>
      <c r="O8" s="351"/>
      <c r="P8" s="351"/>
      <c r="Q8" s="352"/>
      <c r="R8" s="350" t="s">
        <v>366</v>
      </c>
      <c r="S8" s="351"/>
      <c r="T8" s="351"/>
      <c r="U8" s="351"/>
      <c r="V8" s="351"/>
      <c r="W8" s="351"/>
      <c r="X8" s="352"/>
    </row>
    <row r="9" spans="2:24" ht="51">
      <c r="B9" s="62"/>
      <c r="C9" s="348"/>
      <c r="D9" s="68" t="str">
        <f>'[1]נספח א4'!D9</f>
        <v>מספר הבקשות הכולל</v>
      </c>
      <c r="E9" s="65" t="s">
        <v>367</v>
      </c>
      <c r="F9" s="65" t="s">
        <v>368</v>
      </c>
      <c r="G9" s="65" t="s">
        <v>369</v>
      </c>
      <c r="H9" s="81" t="s">
        <v>370</v>
      </c>
      <c r="I9" s="66" t="s">
        <v>371</v>
      </c>
      <c r="J9" s="82" t="s">
        <v>372</v>
      </c>
      <c r="K9" s="83" t="str">
        <f>'[1]נספח א4'!D9</f>
        <v>מספר הבקשות הכולל</v>
      </c>
      <c r="L9" s="65" t="s">
        <v>373</v>
      </c>
      <c r="M9" s="65" t="s">
        <v>374</v>
      </c>
      <c r="N9" s="65" t="s">
        <v>375</v>
      </c>
      <c r="O9" s="65" t="s">
        <v>376</v>
      </c>
      <c r="P9" s="66" t="s">
        <v>377</v>
      </c>
      <c r="Q9" s="82" t="s">
        <v>378</v>
      </c>
      <c r="R9" s="83" t="str">
        <f>K9</f>
        <v>מספר הבקשות הכולל</v>
      </c>
      <c r="S9" s="65" t="s">
        <v>373</v>
      </c>
      <c r="T9" s="65" t="s">
        <v>374</v>
      </c>
      <c r="U9" s="65" t="s">
        <v>375</v>
      </c>
      <c r="V9" s="65" t="s">
        <v>376</v>
      </c>
      <c r="W9" s="66" t="s">
        <v>377</v>
      </c>
      <c r="X9" s="82" t="s">
        <v>378</v>
      </c>
    </row>
    <row r="10" spans="2:24">
      <c r="B10" s="70"/>
      <c r="C10" s="349"/>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379</v>
      </c>
      <c r="T10" s="75" t="s">
        <v>380</v>
      </c>
      <c r="U10" s="72" t="s">
        <v>381</v>
      </c>
      <c r="V10" s="75" t="s">
        <v>382</v>
      </c>
      <c r="W10" s="75" t="s">
        <v>383</v>
      </c>
      <c r="X10" s="76" t="s">
        <v>384</v>
      </c>
    </row>
    <row r="11" spans="2:24" ht="38.25">
      <c r="B11" s="77" t="s">
        <v>392</v>
      </c>
      <c r="C11" s="78" t="s">
        <v>393</v>
      </c>
      <c r="D11" s="195">
        <v>1</v>
      </c>
      <c r="E11" s="196"/>
      <c r="F11" s="196"/>
      <c r="G11" s="196"/>
      <c r="H11" s="206"/>
      <c r="I11" s="199"/>
      <c r="J11" s="196"/>
      <c r="K11" s="195">
        <v>1</v>
      </c>
      <c r="L11" s="196"/>
      <c r="M11" s="196"/>
      <c r="N11" s="196"/>
      <c r="O11" s="196"/>
      <c r="P11" s="199"/>
      <c r="Q11" s="198"/>
      <c r="R11" s="195">
        <v>10</v>
      </c>
      <c r="S11" s="196"/>
      <c r="T11" s="196"/>
      <c r="U11" s="196"/>
      <c r="V11" s="196"/>
      <c r="W11" s="199"/>
      <c r="X11" s="198"/>
    </row>
    <row r="12" spans="2:24" ht="38.25">
      <c r="B12" s="77" t="s">
        <v>394</v>
      </c>
      <c r="C12" s="78" t="s">
        <v>395</v>
      </c>
      <c r="D12" s="195">
        <v>2816</v>
      </c>
      <c r="E12" s="196"/>
      <c r="F12" s="196"/>
      <c r="G12" s="196"/>
      <c r="H12" s="196"/>
      <c r="I12" s="199"/>
      <c r="J12" s="196"/>
      <c r="K12" s="195">
        <v>21</v>
      </c>
      <c r="L12" s="196"/>
      <c r="M12" s="196"/>
      <c r="N12" s="196"/>
      <c r="O12" s="196"/>
      <c r="P12" s="199"/>
      <c r="Q12" s="198"/>
      <c r="R12" s="195">
        <v>200</v>
      </c>
      <c r="S12" s="196"/>
      <c r="T12" s="196"/>
      <c r="U12" s="196"/>
      <c r="V12" s="196"/>
      <c r="W12" s="199"/>
      <c r="X12" s="198"/>
    </row>
    <row r="13" spans="2:24" ht="38.25">
      <c r="B13" s="79" t="s">
        <v>396</v>
      </c>
      <c r="C13" s="78" t="s">
        <v>397</v>
      </c>
      <c r="D13" s="195">
        <v>25</v>
      </c>
      <c r="E13" s="196"/>
      <c r="F13" s="196"/>
      <c r="G13" s="196"/>
      <c r="H13" s="196"/>
      <c r="I13" s="199"/>
      <c r="J13" s="196"/>
      <c r="K13" s="195">
        <v>0</v>
      </c>
      <c r="L13" s="196"/>
      <c r="M13" s="196"/>
      <c r="N13" s="196"/>
      <c r="O13" s="196"/>
      <c r="P13" s="199"/>
      <c r="Q13" s="198"/>
      <c r="R13" s="195">
        <v>0</v>
      </c>
      <c r="S13" s="196"/>
      <c r="T13" s="196"/>
      <c r="U13" s="196"/>
      <c r="V13" s="196"/>
      <c r="W13" s="199"/>
      <c r="X13" s="198"/>
    </row>
    <row r="14" spans="2:24" ht="51">
      <c r="B14" s="77" t="s">
        <v>398</v>
      </c>
      <c r="C14" s="78" t="s">
        <v>385</v>
      </c>
      <c r="D14" s="201">
        <f>SUM(E14:J14)</f>
        <v>2754</v>
      </c>
      <c r="E14" s="202">
        <v>0</v>
      </c>
      <c r="F14" s="202">
        <v>2402</v>
      </c>
      <c r="G14" s="202">
        <v>303</v>
      </c>
      <c r="H14" s="202">
        <v>43</v>
      </c>
      <c r="I14" s="203">
        <v>0</v>
      </c>
      <c r="J14" s="205">
        <v>6</v>
      </c>
      <c r="K14" s="201">
        <f>SUM(L14:Q14)</f>
        <v>12</v>
      </c>
      <c r="L14" s="202">
        <v>0</v>
      </c>
      <c r="M14" s="202">
        <v>0</v>
      </c>
      <c r="N14" s="202">
        <v>3</v>
      </c>
      <c r="O14" s="202">
        <v>2</v>
      </c>
      <c r="P14" s="203">
        <v>1</v>
      </c>
      <c r="Q14" s="205">
        <v>6</v>
      </c>
      <c r="R14" s="201">
        <f>SUM(S14:X14)</f>
        <v>200</v>
      </c>
      <c r="S14" s="202">
        <v>191</v>
      </c>
      <c r="T14" s="202">
        <v>3</v>
      </c>
      <c r="U14" s="202">
        <v>5</v>
      </c>
      <c r="V14" s="202">
        <v>1</v>
      </c>
      <c r="W14" s="203">
        <v>0</v>
      </c>
      <c r="X14" s="205">
        <v>0</v>
      </c>
    </row>
    <row r="15" spans="2:24" ht="51">
      <c r="B15" s="79" t="s">
        <v>399</v>
      </c>
      <c r="C15" s="78" t="s">
        <v>400</v>
      </c>
      <c r="D15" s="201">
        <f>IF(D11+D12-D14-D13=0,"",D11+D12-D14-D13)</f>
        <v>38</v>
      </c>
      <c r="E15" s="196"/>
      <c r="F15" s="196"/>
      <c r="G15" s="196"/>
      <c r="H15" s="196"/>
      <c r="I15" s="199"/>
      <c r="J15" s="196"/>
      <c r="K15" s="201">
        <f>IF(K11+K12-K14-K13=0,"",K11+K12-K14-K13)</f>
        <v>10</v>
      </c>
      <c r="L15" s="196"/>
      <c r="M15" s="196"/>
      <c r="N15" s="196"/>
      <c r="O15" s="196"/>
      <c r="P15" s="199"/>
      <c r="Q15" s="198"/>
      <c r="R15" s="201">
        <f>IF(R11+R12-R14-R13=0,"",R11+R12-R14-R13)</f>
        <v>10</v>
      </c>
      <c r="S15" s="196"/>
      <c r="T15" s="196"/>
      <c r="U15" s="196"/>
      <c r="V15" s="196"/>
      <c r="W15" s="199"/>
      <c r="X15" s="19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cols>
    <col min="1" max="1" width="2.140625" style="57" customWidth="1"/>
    <col min="2" max="2" width="5.140625" style="56" bestFit="1" customWidth="1"/>
    <col min="3" max="3" width="14.42578125" style="56" customWidth="1"/>
    <col min="4" max="4" width="6.85546875" style="56" bestFit="1" customWidth="1"/>
    <col min="5" max="5" width="5.85546875" style="56" bestFit="1" customWidth="1"/>
    <col min="6" max="6" width="5.7109375" style="56" customWidth="1"/>
    <col min="7" max="9" width="5.85546875" style="56" bestFit="1" customWidth="1"/>
    <col min="10" max="10" width="6.42578125" style="56" bestFit="1" customWidth="1"/>
    <col min="11" max="11" width="6.85546875" style="56" bestFit="1" customWidth="1"/>
    <col min="12" max="12" width="5.85546875" style="56" bestFit="1" customWidth="1"/>
    <col min="13" max="13" width="5.85546875" style="56" customWidth="1"/>
    <col min="14" max="16" width="5.85546875" style="56" bestFit="1" customWidth="1"/>
    <col min="17" max="17" width="6.42578125" style="56" bestFit="1" customWidth="1"/>
    <col min="18" max="18" width="6.85546875" style="56" bestFit="1" customWidth="1"/>
    <col min="19" max="19" width="5.85546875" style="56" bestFit="1" customWidth="1"/>
    <col min="20" max="20" width="5.85546875" style="56" customWidth="1"/>
    <col min="21" max="23" width="5.85546875" style="56" bestFit="1" customWidth="1"/>
    <col min="24" max="24" width="6.42578125" style="56" bestFit="1" customWidth="1"/>
    <col min="25" max="25" width="9.140625" style="57" customWidth="1"/>
    <col min="26" max="16384" width="9.140625" style="57"/>
  </cols>
  <sheetData>
    <row r="1" spans="2:24" ht="18.75">
      <c r="B1" s="210" t="str">
        <f>הוראות!B25</f>
        <v>נספח א5 - מספרי בקשות להעברת כספים בין קופות גמל או בין מסלולי השקעה (פנסיה)</v>
      </c>
    </row>
    <row r="2" spans="2:24" ht="20.25">
      <c r="B2" s="241" t="str">
        <f>הוראות!B13</f>
        <v>קו הבריאות קופת תגמולים ופיצויים בע"מ</v>
      </c>
    </row>
    <row r="3" spans="2:24" ht="15.75">
      <c r="B3" s="240" t="str">
        <f>CONCATENATE(הוראות!Z13,הוראות!F13)</f>
        <v>הנתונים ביחידות בודדות לשנת 2019</v>
      </c>
    </row>
    <row r="4" spans="2:24">
      <c r="C4" s="239" t="s">
        <v>0</v>
      </c>
    </row>
    <row r="5" spans="2:24" ht="18.75">
      <c r="C5" s="58"/>
      <c r="J5" s="59" t="s">
        <v>362</v>
      </c>
    </row>
    <row r="6" spans="2:24" ht="15">
      <c r="C6" s="58"/>
    </row>
    <row r="7" spans="2:24">
      <c r="C7" s="80"/>
    </row>
    <row r="8" spans="2:24" ht="28.5" customHeight="1">
      <c r="B8" s="61"/>
      <c r="C8" s="347" t="s">
        <v>391</v>
      </c>
      <c r="D8" s="350" t="s">
        <v>364</v>
      </c>
      <c r="E8" s="351"/>
      <c r="F8" s="351"/>
      <c r="G8" s="351"/>
      <c r="H8" s="351"/>
      <c r="I8" s="351"/>
      <c r="J8" s="352"/>
      <c r="K8" s="350" t="s">
        <v>365</v>
      </c>
      <c r="L8" s="351"/>
      <c r="M8" s="351"/>
      <c r="N8" s="351"/>
      <c r="O8" s="351"/>
      <c r="P8" s="351"/>
      <c r="Q8" s="352"/>
      <c r="R8" s="350" t="s">
        <v>366</v>
      </c>
      <c r="S8" s="351"/>
      <c r="T8" s="351"/>
      <c r="U8" s="351"/>
      <c r="V8" s="351"/>
      <c r="W8" s="351"/>
      <c r="X8" s="352"/>
    </row>
    <row r="9" spans="2:24" ht="51">
      <c r="B9" s="62"/>
      <c r="C9" s="348"/>
      <c r="D9" s="68" t="str">
        <f>'[1]נספח א4'!D9</f>
        <v>מספר הבקשות הכולל</v>
      </c>
      <c r="E9" s="65" t="s">
        <v>367</v>
      </c>
      <c r="F9" s="65" t="s">
        <v>368</v>
      </c>
      <c r="G9" s="65" t="s">
        <v>369</v>
      </c>
      <c r="H9" s="81" t="s">
        <v>370</v>
      </c>
      <c r="I9" s="66" t="s">
        <v>371</v>
      </c>
      <c r="J9" s="82" t="s">
        <v>372</v>
      </c>
      <c r="K9" s="83" t="str">
        <f>'[1]נספח א4'!D9</f>
        <v>מספר הבקשות הכולל</v>
      </c>
      <c r="L9" s="65" t="s">
        <v>373</v>
      </c>
      <c r="M9" s="65" t="s">
        <v>374</v>
      </c>
      <c r="N9" s="65" t="s">
        <v>375</v>
      </c>
      <c r="O9" s="65" t="s">
        <v>376</v>
      </c>
      <c r="P9" s="66" t="s">
        <v>377</v>
      </c>
      <c r="Q9" s="82" t="s">
        <v>378</v>
      </c>
      <c r="R9" s="83" t="str">
        <f>K9</f>
        <v>מספר הבקשות הכולל</v>
      </c>
      <c r="S9" s="65" t="s">
        <v>373</v>
      </c>
      <c r="T9" s="65" t="s">
        <v>374</v>
      </c>
      <c r="U9" s="65" t="s">
        <v>375</v>
      </c>
      <c r="V9" s="65" t="s">
        <v>376</v>
      </c>
      <c r="W9" s="66" t="s">
        <v>377</v>
      </c>
      <c r="X9" s="82" t="s">
        <v>378</v>
      </c>
    </row>
    <row r="10" spans="2:24">
      <c r="B10" s="70"/>
      <c r="C10" s="349"/>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379</v>
      </c>
      <c r="T10" s="75" t="s">
        <v>380</v>
      </c>
      <c r="U10" s="72" t="s">
        <v>381</v>
      </c>
      <c r="V10" s="75" t="s">
        <v>382</v>
      </c>
      <c r="W10" s="75" t="s">
        <v>383</v>
      </c>
      <c r="X10" s="76" t="s">
        <v>384</v>
      </c>
    </row>
    <row r="11" spans="2:24" ht="38.25">
      <c r="B11" s="77" t="s">
        <v>392</v>
      </c>
      <c r="C11" s="78" t="s">
        <v>393</v>
      </c>
      <c r="D11" s="195"/>
      <c r="E11" s="196"/>
      <c r="F11" s="196"/>
      <c r="G11" s="196"/>
      <c r="H11" s="206"/>
      <c r="I11" s="199"/>
      <c r="J11" s="196"/>
      <c r="K11" s="195"/>
      <c r="L11" s="196"/>
      <c r="M11" s="196"/>
      <c r="N11" s="196"/>
      <c r="O11" s="196"/>
      <c r="P11" s="199"/>
      <c r="Q11" s="198"/>
      <c r="R11" s="195"/>
      <c r="S11" s="196"/>
      <c r="T11" s="196"/>
      <c r="U11" s="196"/>
      <c r="V11" s="196"/>
      <c r="W11" s="199"/>
      <c r="X11" s="198"/>
    </row>
    <row r="12" spans="2:24" ht="38.25">
      <c r="B12" s="77" t="s">
        <v>394</v>
      </c>
      <c r="C12" s="78" t="s">
        <v>395</v>
      </c>
      <c r="D12" s="195"/>
      <c r="E12" s="196"/>
      <c r="F12" s="196"/>
      <c r="G12" s="196"/>
      <c r="H12" s="196"/>
      <c r="I12" s="199"/>
      <c r="J12" s="196"/>
      <c r="K12" s="195"/>
      <c r="L12" s="196"/>
      <c r="M12" s="196"/>
      <c r="N12" s="196"/>
      <c r="O12" s="196"/>
      <c r="P12" s="199"/>
      <c r="Q12" s="198"/>
      <c r="R12" s="195"/>
      <c r="S12" s="196"/>
      <c r="T12" s="196"/>
      <c r="U12" s="196"/>
      <c r="V12" s="196"/>
      <c r="W12" s="199"/>
      <c r="X12" s="198"/>
    </row>
    <row r="13" spans="2:24" ht="38.25">
      <c r="B13" s="79" t="s">
        <v>396</v>
      </c>
      <c r="C13" s="78" t="s">
        <v>397</v>
      </c>
      <c r="D13" s="195"/>
      <c r="E13" s="196"/>
      <c r="F13" s="196"/>
      <c r="G13" s="196"/>
      <c r="H13" s="196"/>
      <c r="I13" s="199"/>
      <c r="J13" s="196"/>
      <c r="K13" s="195"/>
      <c r="L13" s="196"/>
      <c r="M13" s="196"/>
      <c r="N13" s="196"/>
      <c r="O13" s="196"/>
      <c r="P13" s="199"/>
      <c r="Q13" s="198"/>
      <c r="R13" s="195"/>
      <c r="S13" s="196"/>
      <c r="T13" s="196"/>
      <c r="U13" s="196"/>
      <c r="V13" s="196"/>
      <c r="W13" s="199"/>
      <c r="X13" s="198"/>
    </row>
    <row r="14" spans="2:24" ht="51">
      <c r="B14" s="77" t="s">
        <v>398</v>
      </c>
      <c r="C14" s="78" t="s">
        <v>385</v>
      </c>
      <c r="D14" s="201">
        <f>SUM(E14:J14)</f>
        <v>0</v>
      </c>
      <c r="E14" s="202"/>
      <c r="F14" s="202"/>
      <c r="G14" s="202"/>
      <c r="H14" s="202"/>
      <c r="I14" s="203"/>
      <c r="J14" s="205"/>
      <c r="K14" s="201">
        <f>SUM(L14:Q14)</f>
        <v>0</v>
      </c>
      <c r="L14" s="202"/>
      <c r="M14" s="202"/>
      <c r="N14" s="202"/>
      <c r="O14" s="202"/>
      <c r="P14" s="203"/>
      <c r="Q14" s="205"/>
      <c r="R14" s="201">
        <f>SUM(S14:X14)</f>
        <v>0</v>
      </c>
      <c r="S14" s="202"/>
      <c r="T14" s="202"/>
      <c r="U14" s="202"/>
      <c r="V14" s="202"/>
      <c r="W14" s="203"/>
      <c r="X14" s="205"/>
    </row>
    <row r="15" spans="2:24" ht="51">
      <c r="B15" s="79" t="s">
        <v>399</v>
      </c>
      <c r="C15" s="78" t="s">
        <v>400</v>
      </c>
      <c r="D15" s="201" t="str">
        <f>IF(D11+D12-D14-D13=0,"",D11+D12-D14-D13)</f>
        <v/>
      </c>
      <c r="E15" s="196"/>
      <c r="F15" s="196"/>
      <c r="G15" s="196"/>
      <c r="H15" s="196"/>
      <c r="I15" s="199"/>
      <c r="J15" s="196"/>
      <c r="K15" s="201" t="str">
        <f>IF(K11+K12-K14-K13=0,"",K11+K12-K14-K13)</f>
        <v/>
      </c>
      <c r="L15" s="196"/>
      <c r="M15" s="196"/>
      <c r="N15" s="196"/>
      <c r="O15" s="196"/>
      <c r="P15" s="199"/>
      <c r="Q15" s="198"/>
      <c r="R15" s="201" t="str">
        <f>IF(R11+R12-R14-R13=0,"",R11+R12-R14-R13)</f>
        <v/>
      </c>
      <c r="S15" s="196"/>
      <c r="T15" s="196"/>
      <c r="U15" s="196"/>
      <c r="V15" s="196"/>
      <c r="W15" s="199"/>
      <c r="X15" s="19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cols>
    <col min="1" max="1" width="2.140625" style="57" customWidth="1"/>
    <col min="2" max="2" width="5.140625" style="56" bestFit="1" customWidth="1"/>
    <col min="3" max="3" width="14.42578125" style="56" customWidth="1"/>
    <col min="4" max="4" width="6.85546875" style="56" bestFit="1" customWidth="1"/>
    <col min="5" max="5" width="5.85546875" style="56" bestFit="1" customWidth="1"/>
    <col min="6" max="6" width="5.7109375" style="56" customWidth="1"/>
    <col min="7" max="9" width="5.85546875" style="56" bestFit="1" customWidth="1"/>
    <col min="10" max="10" width="6.42578125" style="56" bestFit="1" customWidth="1"/>
    <col min="11" max="11" width="6.85546875" style="56" bestFit="1" customWidth="1"/>
    <col min="12" max="12" width="5.85546875" style="56" bestFit="1" customWidth="1"/>
    <col min="13" max="13" width="5.85546875" style="56" customWidth="1"/>
    <col min="14" max="16" width="5.85546875" style="56" bestFit="1" customWidth="1"/>
    <col min="17" max="17" width="6.42578125" style="56" bestFit="1" customWidth="1"/>
    <col min="18" max="18" width="6.85546875" style="56" bestFit="1" customWidth="1"/>
    <col min="19" max="19" width="5.85546875" style="56" bestFit="1" customWidth="1"/>
    <col min="20" max="20" width="5.85546875" style="56" customWidth="1"/>
    <col min="21" max="23" width="5.85546875" style="56" bestFit="1" customWidth="1"/>
    <col min="24" max="24" width="6.42578125" style="56" bestFit="1" customWidth="1"/>
    <col min="25" max="25" width="9.140625" style="57" customWidth="1"/>
    <col min="26" max="16384" width="9.140625" style="57"/>
  </cols>
  <sheetData>
    <row r="1" spans="2:24" ht="18.75">
      <c r="B1" s="210" t="str">
        <f>הוראות!B26</f>
        <v>נספח א5 - מספרי בקשות להעברת כספים בין קופות גמל או בין מסלולי השקעה (ביטוח)</v>
      </c>
    </row>
    <row r="2" spans="2:24" ht="20.25">
      <c r="B2" s="241" t="str">
        <f>הוראות!B13</f>
        <v>קו הבריאות קופת תגמולים ופיצויים בע"מ</v>
      </c>
    </row>
    <row r="3" spans="2:24" ht="15.75">
      <c r="B3" s="240" t="str">
        <f>CONCATENATE(הוראות!Z13,הוראות!F13)</f>
        <v>הנתונים ביחידות בודדות לשנת 2019</v>
      </c>
    </row>
    <row r="4" spans="2:24">
      <c r="C4" s="239" t="s">
        <v>0</v>
      </c>
    </row>
    <row r="5" spans="2:24" ht="18.75">
      <c r="C5" s="58"/>
      <c r="J5" s="59" t="s">
        <v>362</v>
      </c>
    </row>
    <row r="6" spans="2:24" ht="15">
      <c r="C6" s="58"/>
    </row>
    <row r="7" spans="2:24">
      <c r="C7" s="80"/>
    </row>
    <row r="8" spans="2:24" ht="28.5" customHeight="1">
      <c r="B8" s="61"/>
      <c r="C8" s="347" t="s">
        <v>391</v>
      </c>
      <c r="D8" s="350" t="s">
        <v>364</v>
      </c>
      <c r="E8" s="351"/>
      <c r="F8" s="351"/>
      <c r="G8" s="351"/>
      <c r="H8" s="351"/>
      <c r="I8" s="351"/>
      <c r="J8" s="352"/>
      <c r="K8" s="350" t="s">
        <v>365</v>
      </c>
      <c r="L8" s="351"/>
      <c r="M8" s="351"/>
      <c r="N8" s="351"/>
      <c r="O8" s="351"/>
      <c r="P8" s="351"/>
      <c r="Q8" s="352"/>
      <c r="R8" s="350" t="s">
        <v>366</v>
      </c>
      <c r="S8" s="351"/>
      <c r="T8" s="351"/>
      <c r="U8" s="351"/>
      <c r="V8" s="351"/>
      <c r="W8" s="351"/>
      <c r="X8" s="352"/>
    </row>
    <row r="9" spans="2:24" ht="51">
      <c r="B9" s="62"/>
      <c r="C9" s="348"/>
      <c r="D9" s="68" t="str">
        <f>'[1]נספח א4'!D9</f>
        <v>מספר הבקשות הכולל</v>
      </c>
      <c r="E9" s="65" t="s">
        <v>367</v>
      </c>
      <c r="F9" s="65" t="s">
        <v>368</v>
      </c>
      <c r="G9" s="65" t="s">
        <v>369</v>
      </c>
      <c r="H9" s="81" t="s">
        <v>370</v>
      </c>
      <c r="I9" s="66" t="s">
        <v>371</v>
      </c>
      <c r="J9" s="82" t="s">
        <v>372</v>
      </c>
      <c r="K9" s="83" t="str">
        <f>'[1]נספח א4'!D9</f>
        <v>מספר הבקשות הכולל</v>
      </c>
      <c r="L9" s="65" t="s">
        <v>373</v>
      </c>
      <c r="M9" s="65" t="s">
        <v>374</v>
      </c>
      <c r="N9" s="65" t="s">
        <v>375</v>
      </c>
      <c r="O9" s="65" t="s">
        <v>376</v>
      </c>
      <c r="P9" s="66" t="s">
        <v>377</v>
      </c>
      <c r="Q9" s="82" t="s">
        <v>378</v>
      </c>
      <c r="R9" s="83" t="str">
        <f>K9</f>
        <v>מספר הבקשות הכולל</v>
      </c>
      <c r="S9" s="65" t="s">
        <v>373</v>
      </c>
      <c r="T9" s="65" t="s">
        <v>374</v>
      </c>
      <c r="U9" s="65" t="s">
        <v>375</v>
      </c>
      <c r="V9" s="65" t="s">
        <v>376</v>
      </c>
      <c r="W9" s="66" t="s">
        <v>377</v>
      </c>
      <c r="X9" s="82" t="s">
        <v>378</v>
      </c>
    </row>
    <row r="10" spans="2:24">
      <c r="B10" s="70"/>
      <c r="C10" s="349"/>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379</v>
      </c>
      <c r="T10" s="75" t="s">
        <v>380</v>
      </c>
      <c r="U10" s="72" t="s">
        <v>381</v>
      </c>
      <c r="V10" s="75" t="s">
        <v>382</v>
      </c>
      <c r="W10" s="75" t="s">
        <v>383</v>
      </c>
      <c r="X10" s="76" t="s">
        <v>384</v>
      </c>
    </row>
    <row r="11" spans="2:24" ht="38.25">
      <c r="B11" s="77" t="s">
        <v>392</v>
      </c>
      <c r="C11" s="78" t="s">
        <v>393</v>
      </c>
      <c r="D11" s="195"/>
      <c r="E11" s="196"/>
      <c r="F11" s="196"/>
      <c r="G11" s="196"/>
      <c r="H11" s="206"/>
      <c r="I11" s="199"/>
      <c r="J11" s="196"/>
      <c r="K11" s="195"/>
      <c r="L11" s="196"/>
      <c r="M11" s="196"/>
      <c r="N11" s="196"/>
      <c r="O11" s="196"/>
      <c r="P11" s="199"/>
      <c r="Q11" s="198"/>
      <c r="R11" s="195"/>
      <c r="S11" s="196"/>
      <c r="T11" s="196"/>
      <c r="U11" s="196"/>
      <c r="V11" s="196"/>
      <c r="W11" s="199"/>
      <c r="X11" s="198"/>
    </row>
    <row r="12" spans="2:24" ht="38.25">
      <c r="B12" s="77" t="s">
        <v>394</v>
      </c>
      <c r="C12" s="78" t="s">
        <v>395</v>
      </c>
      <c r="D12" s="195"/>
      <c r="E12" s="196"/>
      <c r="F12" s="196"/>
      <c r="G12" s="196"/>
      <c r="H12" s="196"/>
      <c r="I12" s="199"/>
      <c r="J12" s="196"/>
      <c r="K12" s="195"/>
      <c r="L12" s="196"/>
      <c r="M12" s="196"/>
      <c r="N12" s="196"/>
      <c r="O12" s="196"/>
      <c r="P12" s="199"/>
      <c r="Q12" s="198"/>
      <c r="R12" s="195"/>
      <c r="S12" s="196"/>
      <c r="T12" s="196"/>
      <c r="U12" s="196"/>
      <c r="V12" s="196"/>
      <c r="W12" s="199"/>
      <c r="X12" s="198"/>
    </row>
    <row r="13" spans="2:24" ht="38.25">
      <c r="B13" s="79" t="s">
        <v>396</v>
      </c>
      <c r="C13" s="78" t="s">
        <v>397</v>
      </c>
      <c r="D13" s="195"/>
      <c r="E13" s="196"/>
      <c r="F13" s="196"/>
      <c r="G13" s="196"/>
      <c r="H13" s="196"/>
      <c r="I13" s="199"/>
      <c r="J13" s="196"/>
      <c r="K13" s="195"/>
      <c r="L13" s="196"/>
      <c r="M13" s="196"/>
      <c r="N13" s="196"/>
      <c r="O13" s="196"/>
      <c r="P13" s="199"/>
      <c r="Q13" s="198"/>
      <c r="R13" s="195"/>
      <c r="S13" s="196"/>
      <c r="T13" s="196"/>
      <c r="U13" s="196"/>
      <c r="V13" s="196"/>
      <c r="W13" s="199"/>
      <c r="X13" s="198"/>
    </row>
    <row r="14" spans="2:24" ht="51">
      <c r="B14" s="77" t="s">
        <v>398</v>
      </c>
      <c r="C14" s="78" t="s">
        <v>385</v>
      </c>
      <c r="D14" s="201">
        <f>SUM(E14:J14)</f>
        <v>0</v>
      </c>
      <c r="E14" s="202"/>
      <c r="F14" s="202"/>
      <c r="G14" s="202"/>
      <c r="H14" s="202"/>
      <c r="I14" s="203"/>
      <c r="J14" s="205"/>
      <c r="K14" s="201">
        <f>SUM(L14:Q14)</f>
        <v>0</v>
      </c>
      <c r="L14" s="202"/>
      <c r="M14" s="202"/>
      <c r="N14" s="202"/>
      <c r="O14" s="202"/>
      <c r="P14" s="203"/>
      <c r="Q14" s="205"/>
      <c r="R14" s="201">
        <f>SUM(S14:X14)</f>
        <v>0</v>
      </c>
      <c r="S14" s="202"/>
      <c r="T14" s="202"/>
      <c r="U14" s="202"/>
      <c r="V14" s="202"/>
      <c r="W14" s="203"/>
      <c r="X14" s="205"/>
    </row>
    <row r="15" spans="2:24" ht="51">
      <c r="B15" s="79" t="s">
        <v>399</v>
      </c>
      <c r="C15" s="78" t="s">
        <v>400</v>
      </c>
      <c r="D15" s="201" t="str">
        <f>IF(D11+D12-D14-D13=0,"",D11+D12-D14-D13)</f>
        <v/>
      </c>
      <c r="E15" s="196"/>
      <c r="F15" s="196"/>
      <c r="G15" s="196"/>
      <c r="H15" s="196"/>
      <c r="I15" s="199"/>
      <c r="J15" s="196"/>
      <c r="K15" s="201" t="str">
        <f>IF(K11+K12-K14-K13=0,"",K11+K12-K14-K13)</f>
        <v/>
      </c>
      <c r="L15" s="196"/>
      <c r="M15" s="196"/>
      <c r="N15" s="196"/>
      <c r="O15" s="196"/>
      <c r="P15" s="199"/>
      <c r="Q15" s="198"/>
      <c r="R15" s="201" t="str">
        <f>IF(R11+R12-R14-R13=0,"",R11+R12-R14-R13)</f>
        <v/>
      </c>
      <c r="S15" s="196"/>
      <c r="T15" s="196"/>
      <c r="U15" s="196"/>
      <c r="V15" s="196"/>
      <c r="W15" s="199"/>
      <c r="X15" s="19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cols>
    <col min="1" max="1" width="4.5703125" style="9" customWidth="1"/>
    <col min="2" max="3" width="9.140625" style="9" customWidth="1"/>
    <col min="4" max="4" width="17.7109375" style="9" customWidth="1"/>
    <col min="5" max="6" width="7.7109375" style="9" customWidth="1"/>
    <col min="7" max="8" width="8.140625" style="9" customWidth="1"/>
    <col min="9" max="10" width="8.85546875" style="9" customWidth="1"/>
    <col min="11" max="12" width="7.7109375" style="9" customWidth="1"/>
    <col min="13" max="13" width="7" style="9" customWidth="1"/>
    <col min="14" max="18" width="7.7109375" style="9" customWidth="1"/>
    <col min="19" max="19" width="7.42578125" style="9" customWidth="1"/>
    <col min="20" max="24" width="7.7109375" style="9" customWidth="1"/>
    <col min="25" max="25" width="7.42578125" style="9" customWidth="1"/>
    <col min="26" max="28" width="7.7109375" style="9" customWidth="1"/>
    <col min="29" max="29" width="6.85546875" style="9" customWidth="1"/>
    <col min="30" max="30" width="7.42578125" style="9" customWidth="1"/>
    <col min="31" max="31" width="7.140625" style="9" customWidth="1"/>
    <col min="32" max="33" width="7.5703125" style="9" customWidth="1"/>
    <col min="34" max="34" width="6.7109375" style="9" customWidth="1"/>
    <col min="35" max="35" width="10.140625" style="9" customWidth="1"/>
    <col min="36" max="36" width="7.140625" style="9" customWidth="1"/>
    <col min="37" max="37" width="5.7109375" style="9" customWidth="1"/>
    <col min="38" max="38" width="10" style="9" customWidth="1"/>
    <col min="39" max="39" width="9.140625" style="9" customWidth="1"/>
    <col min="40" max="40" width="26.5703125" style="9" customWidth="1"/>
    <col min="41" max="41" width="6.28515625" style="9" customWidth="1"/>
    <col min="42" max="42" width="9.140625" style="9" customWidth="1"/>
    <col min="43" max="16384" width="9.140625" style="9"/>
  </cols>
  <sheetData>
    <row r="1" spans="1:41" ht="18.75">
      <c r="B1" s="210" t="str">
        <f>הוראות!B27</f>
        <v>נספח ב1 מדדי תביעות בביטוח כללי</v>
      </c>
    </row>
    <row r="2" spans="1:41" ht="12.75" customHeight="1">
      <c r="A2" s="84"/>
      <c r="B2" s="241" t="str">
        <f>הוראות!B13</f>
        <v>קו הבריאות קופת תגמולים ופיצויים בע"מ</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row>
    <row r="3" spans="1:41" ht="16.5" customHeight="1">
      <c r="A3" s="10"/>
      <c r="B3" s="240" t="str">
        <f>CONCATENATE(הוראות!Z13,הוראות!F13)</f>
        <v>הנתונים ביחידות בודדות לשנת 2019</v>
      </c>
    </row>
    <row r="4" spans="1:41">
      <c r="B4" s="239" t="s">
        <v>0</v>
      </c>
    </row>
    <row r="6" spans="1:41">
      <c r="B6" s="354" t="s">
        <v>69</v>
      </c>
      <c r="C6" s="355"/>
      <c r="D6" s="356"/>
      <c r="E6" s="363" t="s">
        <v>1</v>
      </c>
      <c r="F6" s="364"/>
      <c r="G6" s="364"/>
      <c r="H6" s="364"/>
      <c r="I6" s="364"/>
      <c r="J6" s="365"/>
      <c r="K6" s="369" t="s">
        <v>2</v>
      </c>
      <c r="L6" s="370"/>
      <c r="M6" s="370"/>
      <c r="N6" s="370"/>
      <c r="O6" s="370"/>
      <c r="P6" s="370"/>
      <c r="Q6" s="370"/>
      <c r="R6" s="370"/>
      <c r="S6" s="370"/>
      <c r="T6" s="370"/>
      <c r="U6" s="370"/>
      <c r="V6" s="371"/>
      <c r="W6" s="372" t="s">
        <v>70</v>
      </c>
      <c r="X6" s="373"/>
      <c r="Y6" s="373"/>
      <c r="Z6" s="373"/>
      <c r="AA6" s="373"/>
      <c r="AB6" s="373"/>
      <c r="AC6" s="373"/>
      <c r="AD6" s="373"/>
      <c r="AE6" s="373"/>
      <c r="AF6" s="373"/>
      <c r="AG6" s="373"/>
      <c r="AH6" s="374"/>
    </row>
    <row r="7" spans="1:41" ht="12.75" customHeight="1">
      <c r="A7" s="85"/>
      <c r="B7" s="357"/>
      <c r="C7" s="358"/>
      <c r="D7" s="359"/>
      <c r="E7" s="366"/>
      <c r="F7" s="367"/>
      <c r="G7" s="367"/>
      <c r="H7" s="367"/>
      <c r="I7" s="367"/>
      <c r="J7" s="368"/>
      <c r="K7" s="375" t="s">
        <v>71</v>
      </c>
      <c r="L7" s="376"/>
      <c r="M7" s="376"/>
      <c r="N7" s="376"/>
      <c r="O7" s="376"/>
      <c r="P7" s="376"/>
      <c r="Q7" s="376" t="s">
        <v>72</v>
      </c>
      <c r="R7" s="376"/>
      <c r="S7" s="376"/>
      <c r="T7" s="376"/>
      <c r="U7" s="376"/>
      <c r="V7" s="377"/>
      <c r="W7" s="375" t="s">
        <v>6</v>
      </c>
      <c r="X7" s="376"/>
      <c r="Y7" s="376"/>
      <c r="Z7" s="376"/>
      <c r="AA7" s="376"/>
      <c r="AB7" s="376"/>
      <c r="AC7" s="376" t="s">
        <v>7</v>
      </c>
      <c r="AD7" s="376"/>
      <c r="AE7" s="376"/>
      <c r="AF7" s="376"/>
      <c r="AG7" s="376"/>
      <c r="AH7" s="377"/>
      <c r="AI7" s="86"/>
      <c r="AJ7" s="86"/>
      <c r="AK7" s="86"/>
      <c r="AL7" s="86"/>
      <c r="AM7" s="38"/>
    </row>
    <row r="8" spans="1:41" ht="25.5" customHeight="1">
      <c r="A8" s="85"/>
      <c r="B8" s="357"/>
      <c r="C8" s="358"/>
      <c r="D8" s="359"/>
      <c r="E8" s="87" t="s">
        <v>73</v>
      </c>
      <c r="F8" s="13" t="s">
        <v>11</v>
      </c>
      <c r="G8" s="13" t="s">
        <v>12</v>
      </c>
      <c r="H8" s="13" t="s">
        <v>13</v>
      </c>
      <c r="I8" s="13" t="s">
        <v>14</v>
      </c>
      <c r="J8" s="88" t="s">
        <v>15</v>
      </c>
      <c r="K8" s="89" t="s">
        <v>73</v>
      </c>
      <c r="L8" s="13" t="s">
        <v>16</v>
      </c>
      <c r="M8" s="13" t="s">
        <v>17</v>
      </c>
      <c r="N8" s="13" t="s">
        <v>18</v>
      </c>
      <c r="O8" s="13" t="s">
        <v>19</v>
      </c>
      <c r="P8" s="14" t="s">
        <v>20</v>
      </c>
      <c r="Q8" s="90" t="s">
        <v>73</v>
      </c>
      <c r="R8" s="13" t="s">
        <v>16</v>
      </c>
      <c r="S8" s="13" t="s">
        <v>17</v>
      </c>
      <c r="T8" s="13" t="s">
        <v>18</v>
      </c>
      <c r="U8" s="13" t="s">
        <v>19</v>
      </c>
      <c r="V8" s="14" t="s">
        <v>20</v>
      </c>
      <c r="W8" s="89" t="s">
        <v>73</v>
      </c>
      <c r="X8" s="13" t="s">
        <v>16</v>
      </c>
      <c r="Y8" s="13" t="s">
        <v>17</v>
      </c>
      <c r="Z8" s="13" t="s">
        <v>18</v>
      </c>
      <c r="AA8" s="13" t="s">
        <v>19</v>
      </c>
      <c r="AB8" s="14" t="s">
        <v>20</v>
      </c>
      <c r="AC8" s="90" t="s">
        <v>73</v>
      </c>
      <c r="AD8" s="13" t="s">
        <v>16</v>
      </c>
      <c r="AE8" s="13" t="s">
        <v>17</v>
      </c>
      <c r="AF8" s="13" t="s">
        <v>18</v>
      </c>
      <c r="AG8" s="13" t="s">
        <v>19</v>
      </c>
      <c r="AH8" s="209" t="s">
        <v>20</v>
      </c>
      <c r="AI8" s="86"/>
      <c r="AJ8" s="86"/>
      <c r="AK8" s="86"/>
      <c r="AL8" s="86"/>
      <c r="AM8" s="38"/>
    </row>
    <row r="9" spans="1:41">
      <c r="A9" s="91"/>
      <c r="B9" s="360"/>
      <c r="C9" s="361"/>
      <c r="D9" s="362"/>
      <c r="E9" s="92" t="s">
        <v>21</v>
      </c>
      <c r="F9" s="93" t="s">
        <v>22</v>
      </c>
      <c r="G9" s="94" t="s">
        <v>23</v>
      </c>
      <c r="H9" s="94" t="s">
        <v>24</v>
      </c>
      <c r="I9" s="94" t="s">
        <v>25</v>
      </c>
      <c r="J9" s="95" t="s">
        <v>26</v>
      </c>
      <c r="K9" s="92" t="s">
        <v>27</v>
      </c>
      <c r="L9" s="93" t="s">
        <v>28</v>
      </c>
      <c r="M9" s="94" t="s">
        <v>29</v>
      </c>
      <c r="N9" s="94" t="s">
        <v>30</v>
      </c>
      <c r="O9" s="94" t="s">
        <v>31</v>
      </c>
      <c r="P9" s="96" t="s">
        <v>32</v>
      </c>
      <c r="Q9" s="97" t="s">
        <v>33</v>
      </c>
      <c r="R9" s="93" t="s">
        <v>34</v>
      </c>
      <c r="S9" s="94" t="s">
        <v>35</v>
      </c>
      <c r="T9" s="94" t="s">
        <v>36</v>
      </c>
      <c r="U9" s="94" t="s">
        <v>37</v>
      </c>
      <c r="V9" s="95" t="s">
        <v>38</v>
      </c>
      <c r="W9" s="92" t="s">
        <v>39</v>
      </c>
      <c r="X9" s="93" t="s">
        <v>40</v>
      </c>
      <c r="Y9" s="94" t="s">
        <v>41</v>
      </c>
      <c r="Z9" s="94" t="s">
        <v>42</v>
      </c>
      <c r="AA9" s="94" t="s">
        <v>43</v>
      </c>
      <c r="AB9" s="95" t="s">
        <v>44</v>
      </c>
      <c r="AC9" s="92" t="s">
        <v>45</v>
      </c>
      <c r="AD9" s="19" t="s">
        <v>46</v>
      </c>
      <c r="AE9" s="19" t="s">
        <v>47</v>
      </c>
      <c r="AF9" s="19" t="s">
        <v>48</v>
      </c>
      <c r="AG9" s="19" t="s">
        <v>49</v>
      </c>
      <c r="AH9" s="98" t="s">
        <v>50</v>
      </c>
      <c r="AI9" s="86"/>
      <c r="AJ9" s="86"/>
      <c r="AK9" s="86"/>
      <c r="AL9" s="86"/>
      <c r="AM9" s="99"/>
      <c r="AN9" s="100"/>
      <c r="AO9" s="12"/>
    </row>
    <row r="10" spans="1:41">
      <c r="A10" s="101" t="s">
        <v>51</v>
      </c>
      <c r="B10" s="242" t="s">
        <v>52</v>
      </c>
      <c r="C10" s="243"/>
      <c r="D10" s="244"/>
      <c r="E10" s="102"/>
      <c r="F10" s="103"/>
      <c r="G10" s="104"/>
      <c r="H10" s="104"/>
      <c r="I10" s="104"/>
      <c r="J10" s="105"/>
      <c r="K10" s="102"/>
      <c r="L10" s="103"/>
      <c r="M10" s="104"/>
      <c r="N10" s="104"/>
      <c r="O10" s="104"/>
      <c r="P10" s="106"/>
      <c r="Q10" s="107"/>
      <c r="R10" s="103"/>
      <c r="S10" s="104"/>
      <c r="T10" s="104"/>
      <c r="U10" s="104"/>
      <c r="V10" s="105"/>
      <c r="W10" s="102"/>
      <c r="X10" s="103"/>
      <c r="Y10" s="104"/>
      <c r="Z10" s="104"/>
      <c r="AA10" s="104"/>
      <c r="AB10" s="105"/>
      <c r="AC10" s="107"/>
      <c r="AD10" s="103"/>
      <c r="AE10" s="104"/>
      <c r="AF10" s="104"/>
      <c r="AG10" s="104"/>
      <c r="AH10" s="105"/>
      <c r="AI10" s="108"/>
      <c r="AJ10" s="108"/>
      <c r="AK10" s="108"/>
      <c r="AL10" s="108"/>
      <c r="AM10" s="38"/>
    </row>
    <row r="11" spans="1:41">
      <c r="A11" s="109">
        <v>3</v>
      </c>
      <c r="B11" s="245" t="s">
        <v>55</v>
      </c>
      <c r="C11" s="246"/>
      <c r="D11" s="247"/>
      <c r="E11" s="110">
        <f>SUM(F11:J11)</f>
        <v>0</v>
      </c>
      <c r="F11" s="111">
        <f>IF('כללי א1'!D12=0,0,'כללי א1'!D12/'כללי א1'!$C$16)</f>
        <v>0</v>
      </c>
      <c r="G11" s="111">
        <f>IF('כללי א1'!E12=0,0,'כללי א1'!E12/'כללי א1'!$C$16)</f>
        <v>0</v>
      </c>
      <c r="H11" s="111">
        <f>IF('כללי א1'!F12=0,0,'כללי א1'!F12/'כללי א1'!$C$16)</f>
        <v>0</v>
      </c>
      <c r="I11" s="111">
        <f>IF('כללי א1'!G12=0,0,'כללי א1'!G12/'כללי א1'!$C$16)</f>
        <v>0</v>
      </c>
      <c r="J11" s="112">
        <f>IF('כללי א1'!H12=0,0,'כללי א1'!H12/'כללי א1'!$C$16)</f>
        <v>0</v>
      </c>
      <c r="K11" s="110">
        <f>SUM(L11:P11)</f>
        <v>0</v>
      </c>
      <c r="L11" s="111">
        <f>IF('כללי א1'!J12=0,0,'כללי א1'!J12/'כללי א1'!$I$16)</f>
        <v>0</v>
      </c>
      <c r="M11" s="111">
        <f>IF('כללי א1'!K12=0,0,'כללי א1'!K12/'כללי א1'!$I$16)</f>
        <v>0</v>
      </c>
      <c r="N11" s="111">
        <f>IF('כללי א1'!L12=0,0,'כללי א1'!L12/'כללי א1'!$I$16)</f>
        <v>0</v>
      </c>
      <c r="O11" s="111">
        <f>IF('כללי א1'!M12=0,0,'כללי א1'!M12/'כללי א1'!$I$16)</f>
        <v>0</v>
      </c>
      <c r="P11" s="113">
        <f>IF('כללי א1'!N12=0,0,'כללי א1'!N12/'כללי א1'!$I$16)</f>
        <v>0</v>
      </c>
      <c r="Q11" s="114">
        <f>SUM(R11:V11)</f>
        <v>0</v>
      </c>
      <c r="R11" s="111">
        <f>IF('כללי א1'!P12=0,0,'כללי א1'!P12/'כללי א1'!$O$16)</f>
        <v>0</v>
      </c>
      <c r="S11" s="111">
        <f>IF('כללי א1'!Q12=0,0,'כללי א1'!Q12/'כללי א1'!$O$16)</f>
        <v>0</v>
      </c>
      <c r="T11" s="111">
        <f>IF('כללי א1'!R12=0,0,'כללי א1'!R12/'כללי א1'!$O$16)</f>
        <v>0</v>
      </c>
      <c r="U11" s="111">
        <f>IF('כללי א1'!S12=0,0,'כללי א1'!S12/'כללי א1'!$O$16)</f>
        <v>0</v>
      </c>
      <c r="V11" s="112">
        <f>IF('כללי א1'!T12=0,0,'כללי א1'!T12/'כללי א1'!$O$16)</f>
        <v>0</v>
      </c>
      <c r="W11" s="110">
        <f>SUM(X11:AB11)</f>
        <v>0</v>
      </c>
      <c r="X11" s="111">
        <f>IF('כללי א1'!V12=0,0,'כללי א1'!V12/'כללי א1'!$U$16)</f>
        <v>0</v>
      </c>
      <c r="Y11" s="111">
        <f>IF('כללי א1'!W12=0,0,'כללי א1'!W12/'כללי א1'!$U$16)</f>
        <v>0</v>
      </c>
      <c r="Z11" s="111">
        <f>IF('כללי א1'!X12=0,0,'כללי א1'!X12/'כללי א1'!$U$16)</f>
        <v>0</v>
      </c>
      <c r="AA11" s="111">
        <f>IF('כללי א1'!Y12=0,0,'כללי א1'!Y12/'כללי א1'!$U$16)</f>
        <v>0</v>
      </c>
      <c r="AB11" s="115">
        <f>IF('כללי א1'!Z12=0,0,'כללי א1'!Z12/'כללי א1'!$U$16)</f>
        <v>0</v>
      </c>
      <c r="AC11" s="110">
        <f>SUM(AD11:AH11)</f>
        <v>0</v>
      </c>
      <c r="AD11" s="111">
        <f>IF('כללי א1'!AB12=0,0,'כללי א1'!AB12/'כללי א1'!$AA$16)</f>
        <v>0</v>
      </c>
      <c r="AE11" s="111">
        <f>IF('כללי א1'!AC12=0,0,'כללי א1'!AC12/'כללי א1'!$AA$16)</f>
        <v>0</v>
      </c>
      <c r="AF11" s="111">
        <f>IF('כללי א1'!AD12=0,0,'כללי א1'!AD12/'כללי א1'!$AA$16)</f>
        <v>0</v>
      </c>
      <c r="AG11" s="111">
        <f>IF('כללי א1'!AE12=0,0,'כללי א1'!AE12/'כללי א1'!$AA$16)</f>
        <v>0</v>
      </c>
      <c r="AH11" s="112">
        <f>IF('כללי א1'!AF12=0,0,'כללי א1'!AF12/'כללי א1'!$AA$16)</f>
        <v>0</v>
      </c>
      <c r="AI11" s="108"/>
      <c r="AJ11" s="108"/>
      <c r="AK11" s="108"/>
      <c r="AL11" s="108"/>
      <c r="AM11" s="38"/>
    </row>
    <row r="12" spans="1:41">
      <c r="A12" s="109">
        <v>4</v>
      </c>
      <c r="B12" s="245" t="s">
        <v>56</v>
      </c>
      <c r="C12" s="246"/>
      <c r="D12" s="247"/>
      <c r="E12" s="110">
        <f>SUM(F12:J12)</f>
        <v>0</v>
      </c>
      <c r="F12" s="111">
        <f>IF('כללי א1'!D13=0,0,'כללי א1'!D13/'כללי א1'!$C$16)</f>
        <v>0</v>
      </c>
      <c r="G12" s="111">
        <f>IF('כללי א1'!E13=0,0,'כללי א1'!E13/'כללי א1'!$C$16)</f>
        <v>0</v>
      </c>
      <c r="H12" s="111">
        <f>IF('כללי א1'!F13=0,0,'כללי א1'!F13/'כללי א1'!$C$16)</f>
        <v>0</v>
      </c>
      <c r="I12" s="111">
        <f>IF('כללי א1'!G13=0,0,'כללי א1'!G13/'כללי א1'!$C$16)</f>
        <v>0</v>
      </c>
      <c r="J12" s="112">
        <f>IF('כללי א1'!H13=0,0,'כללי א1'!H13/'כללי א1'!$C$16)</f>
        <v>0</v>
      </c>
      <c r="K12" s="110">
        <f>SUM(L12:P12)</f>
        <v>0</v>
      </c>
      <c r="L12" s="111">
        <f>IF('כללי א1'!J13=0,0,'כללי א1'!J13/'כללי א1'!$I$16)</f>
        <v>0</v>
      </c>
      <c r="M12" s="111">
        <f>IF('כללי א1'!K13=0,0,'כללי א1'!K13/'כללי א1'!$I$16)</f>
        <v>0</v>
      </c>
      <c r="N12" s="111">
        <f>IF('כללי א1'!L13=0,0,'כללי א1'!L13/'כללי א1'!$I$16)</f>
        <v>0</v>
      </c>
      <c r="O12" s="111">
        <f>IF('כללי א1'!M13=0,0,'כללי א1'!M13/'כללי א1'!$I$16)</f>
        <v>0</v>
      </c>
      <c r="P12" s="113">
        <f>IF('כללי א1'!N13=0,0,'כללי א1'!N13/'כללי א1'!$I$16)</f>
        <v>0</v>
      </c>
      <c r="Q12" s="114">
        <f>SUM(R12:V12)</f>
        <v>0</v>
      </c>
      <c r="R12" s="111">
        <f>IF('כללי א1'!P13=0,0,'כללי א1'!P13/'כללי א1'!$O$16)</f>
        <v>0</v>
      </c>
      <c r="S12" s="111">
        <f>IF('כללי א1'!Q13=0,0,'כללי א1'!Q13/'כללי א1'!$O$16)</f>
        <v>0</v>
      </c>
      <c r="T12" s="111">
        <f>IF('כללי א1'!R13=0,0,'כללי א1'!R13/'כללי א1'!$O$16)</f>
        <v>0</v>
      </c>
      <c r="U12" s="111">
        <f>IF('כללי א1'!S13=0,0,'כללי א1'!S13/'כללי א1'!$O$16)</f>
        <v>0</v>
      </c>
      <c r="V12" s="112">
        <f>IF('כללי א1'!T13=0,0,'כללי א1'!T13/'כללי א1'!$O$16)</f>
        <v>0</v>
      </c>
      <c r="W12" s="110">
        <f>SUM(X12:AB12)</f>
        <v>0</v>
      </c>
      <c r="X12" s="111">
        <f>IF('כללי א1'!V13=0,0,'כללי א1'!V13/'כללי א1'!$U$16)</f>
        <v>0</v>
      </c>
      <c r="Y12" s="111">
        <f>IF('כללי א1'!W13=0,0,'כללי א1'!W13/'כללי א1'!$U$16)</f>
        <v>0</v>
      </c>
      <c r="Z12" s="111">
        <f>IF('כללי א1'!X13=0,0,'כללי א1'!X13/'כללי א1'!$U$16)</f>
        <v>0</v>
      </c>
      <c r="AA12" s="111">
        <f>IF('כללי א1'!Y13=0,0,'כללי א1'!Y13/'כללי א1'!$U$16)</f>
        <v>0</v>
      </c>
      <c r="AB12" s="115">
        <f>IF('כללי א1'!Z13=0,0,'כללי א1'!Z13/'כללי א1'!$U$16)</f>
        <v>0</v>
      </c>
      <c r="AC12" s="110">
        <f>SUM(AD12:AH12)</f>
        <v>0</v>
      </c>
      <c r="AD12" s="111">
        <f>IF('כללי א1'!AB13=0,0,'כללי א1'!AB13/'כללי א1'!$AA$16)</f>
        <v>0</v>
      </c>
      <c r="AE12" s="111">
        <f>IF('כללי א1'!AC13=0,0,'כללי א1'!AC13/'כללי א1'!$AA$16)</f>
        <v>0</v>
      </c>
      <c r="AF12" s="111">
        <f>IF('כללי א1'!AD13=0,0,'כללי א1'!AD13/'כללי א1'!$AA$16)</f>
        <v>0</v>
      </c>
      <c r="AG12" s="111">
        <f>IF('כללי א1'!AE13=0,0,'כללי א1'!AE13/'כללי א1'!$AA$16)</f>
        <v>0</v>
      </c>
      <c r="AH12" s="112">
        <f>IF('כללי א1'!AF13=0,0,'כללי א1'!AF13/'כללי א1'!$AA$16)</f>
        <v>0</v>
      </c>
      <c r="AI12" s="108"/>
      <c r="AJ12" s="108"/>
      <c r="AK12" s="108"/>
      <c r="AL12" s="108"/>
      <c r="AM12" s="38"/>
    </row>
    <row r="13" spans="1:41">
      <c r="A13" s="109">
        <v>5</v>
      </c>
      <c r="B13" s="116" t="s">
        <v>57</v>
      </c>
      <c r="C13" s="117"/>
      <c r="D13" s="117"/>
      <c r="E13" s="110">
        <f>SUM(F13:J13)</f>
        <v>0</v>
      </c>
      <c r="F13" s="111">
        <f>IF('כללי א1'!D14=0,0,'כללי א1'!D14/'כללי א1'!$C$16)</f>
        <v>0</v>
      </c>
      <c r="G13" s="111">
        <f>IF('כללי א1'!E14=0,0,'כללי א1'!E14/'כללי א1'!$C$16)</f>
        <v>0</v>
      </c>
      <c r="H13" s="111">
        <f>IF('כללי א1'!F14=0,0,'כללי א1'!F14/'כללי א1'!$C$16)</f>
        <v>0</v>
      </c>
      <c r="I13" s="111">
        <f>IF('כללי א1'!G14=0,0,'כללי א1'!G14/'כללי א1'!$C$16)</f>
        <v>0</v>
      </c>
      <c r="J13" s="112">
        <f>IF('כללי א1'!H14=0,0,'כללי א1'!H14/'כללי א1'!$C$16)</f>
        <v>0</v>
      </c>
      <c r="K13" s="110">
        <f>SUM(L13:P13)</f>
        <v>0</v>
      </c>
      <c r="L13" s="111">
        <f>IF('כללי א1'!J14=0,0,'כללי א1'!J14/'כללי א1'!$I$16)</f>
        <v>0</v>
      </c>
      <c r="M13" s="111">
        <f>IF('כללי א1'!K14=0,0,'כללי א1'!K14/'כללי א1'!$I$16)</f>
        <v>0</v>
      </c>
      <c r="N13" s="111">
        <f>IF('כללי א1'!L14=0,0,'כללי א1'!L14/'כללי א1'!$I$16)</f>
        <v>0</v>
      </c>
      <c r="O13" s="111">
        <f>IF('כללי א1'!M14=0,0,'כללי א1'!M14/'כללי א1'!$I$16)</f>
        <v>0</v>
      </c>
      <c r="P13" s="113">
        <f>IF('כללי א1'!N14=0,0,'כללי א1'!N14/'כללי א1'!$I$16)</f>
        <v>0</v>
      </c>
      <c r="Q13" s="114">
        <f>SUM(R13:V13)</f>
        <v>0</v>
      </c>
      <c r="R13" s="111">
        <f>IF('כללי א1'!P14=0,0,'כללי א1'!P14/'כללי א1'!$O$16)</f>
        <v>0</v>
      </c>
      <c r="S13" s="111">
        <f>IF('כללי א1'!Q14=0,0,'כללי א1'!Q14/'כללי א1'!$O$16)</f>
        <v>0</v>
      </c>
      <c r="T13" s="111">
        <f>IF('כללי א1'!R14=0,0,'כללי א1'!R14/'כללי א1'!$O$16)</f>
        <v>0</v>
      </c>
      <c r="U13" s="111">
        <f>IF('כללי א1'!S14=0,0,'כללי א1'!S14/'כללי א1'!$O$16)</f>
        <v>0</v>
      </c>
      <c r="V13" s="112">
        <f>IF('כללי א1'!T14=0,0,'כללי א1'!T14/'כללי א1'!$O$16)</f>
        <v>0</v>
      </c>
      <c r="W13" s="110">
        <f>SUM(X13:AB13)</f>
        <v>0</v>
      </c>
      <c r="X13" s="111">
        <f>IF('כללי א1'!V14=0,0,'כללי א1'!V14/'כללי א1'!$U$16)</f>
        <v>0</v>
      </c>
      <c r="Y13" s="111">
        <f>IF('כללי א1'!W14=0,0,'כללי א1'!W14/'כללי א1'!$U$16)</f>
        <v>0</v>
      </c>
      <c r="Z13" s="111">
        <f>IF('כללי א1'!X14=0,0,'כללי א1'!X14/'כללי א1'!$U$16)</f>
        <v>0</v>
      </c>
      <c r="AA13" s="111">
        <f>IF('כללי א1'!Y14=0,0,'כללי א1'!Y14/'כללי א1'!$U$16)</f>
        <v>0</v>
      </c>
      <c r="AB13" s="115">
        <f>IF('כללי א1'!Z14=0,0,'כללי א1'!Z14/'כללי א1'!$U$16)</f>
        <v>0</v>
      </c>
      <c r="AC13" s="110">
        <f>SUM(AD13:AH13)</f>
        <v>0</v>
      </c>
      <c r="AD13" s="111">
        <f>IF('כללי א1'!AB14=0,0,'כללי א1'!AB14/'כללי א1'!$AA$16)</f>
        <v>0</v>
      </c>
      <c r="AE13" s="111">
        <f>IF('כללי א1'!AC14=0,0,'כללי א1'!AC14/'כללי א1'!$AA$16)</f>
        <v>0</v>
      </c>
      <c r="AF13" s="111">
        <f>IF('כללי א1'!AD14=0,0,'כללי א1'!AD14/'כללי א1'!$AA$16)</f>
        <v>0</v>
      </c>
      <c r="AG13" s="111">
        <f>IF('כללי א1'!AE14=0,0,'כללי א1'!AE14/'כללי א1'!$AA$16)</f>
        <v>0</v>
      </c>
      <c r="AH13" s="112">
        <f>IF('כללי א1'!AF14=0,0,'כללי א1'!AF14/'כללי א1'!$AA$16)</f>
        <v>0</v>
      </c>
      <c r="AI13" s="108"/>
      <c r="AJ13" s="108"/>
      <c r="AK13" s="108"/>
      <c r="AL13" s="108"/>
      <c r="AM13" s="38"/>
    </row>
    <row r="14" spans="1:41">
      <c r="A14" s="109">
        <v>6</v>
      </c>
      <c r="B14" s="116" t="s">
        <v>58</v>
      </c>
      <c r="C14" s="117"/>
      <c r="D14" s="117"/>
      <c r="E14" s="110">
        <f>SUM(F14:J14)</f>
        <v>0</v>
      </c>
      <c r="F14" s="111">
        <f>IF('כללי א1'!D15=0,0,'כללי א1'!D15/'כללי א1'!$C$16)</f>
        <v>0</v>
      </c>
      <c r="G14" s="111">
        <f>IF('כללי א1'!E15=0,0,'כללי א1'!E15/'כללי א1'!$C$16)</f>
        <v>0</v>
      </c>
      <c r="H14" s="111">
        <f>IF('כללי א1'!F15=0,0,'כללי א1'!F15/'כללי א1'!$C$16)</f>
        <v>0</v>
      </c>
      <c r="I14" s="111">
        <f>IF('כללי א1'!G15=0,0,'כללי א1'!G15/'כללי א1'!$C$16)</f>
        <v>0</v>
      </c>
      <c r="J14" s="112">
        <f>IF('כללי א1'!H15=0,0,'כללי א1'!H15/'כללי א1'!$C$16)</f>
        <v>0</v>
      </c>
      <c r="K14" s="110">
        <f>SUM(L14:P14)</f>
        <v>0</v>
      </c>
      <c r="L14" s="111">
        <f>IF('כללי א1'!J15=0,0,'כללי א1'!J15/'כללי א1'!$I$16)</f>
        <v>0</v>
      </c>
      <c r="M14" s="111">
        <f>IF('כללי א1'!K15=0,0,'כללי א1'!K15/'כללי א1'!$I$16)</f>
        <v>0</v>
      </c>
      <c r="N14" s="111">
        <f>IF('כללי א1'!L15=0,0,'כללי א1'!L15/'כללי א1'!$I$16)</f>
        <v>0</v>
      </c>
      <c r="O14" s="111">
        <f>IF('כללי א1'!M15=0,0,'כללי א1'!M15/'כללי א1'!$I$16)</f>
        <v>0</v>
      </c>
      <c r="P14" s="113">
        <f>IF('כללי א1'!N15=0,0,'כללי א1'!N15/'כללי א1'!$I$16)</f>
        <v>0</v>
      </c>
      <c r="Q14" s="114">
        <f>SUM(R14:V14)</f>
        <v>0</v>
      </c>
      <c r="R14" s="111">
        <f>IF('כללי א1'!P15=0,0,'כללי א1'!P15/'כללי א1'!$O$16)</f>
        <v>0</v>
      </c>
      <c r="S14" s="111">
        <f>IF('כללי א1'!Q15=0,0,'כללי א1'!Q15/'כללי א1'!$O$16)</f>
        <v>0</v>
      </c>
      <c r="T14" s="111">
        <f>IF('כללי א1'!R15=0,0,'כללי א1'!R15/'כללי א1'!$O$16)</f>
        <v>0</v>
      </c>
      <c r="U14" s="111">
        <f>IF('כללי א1'!S15=0,0,'כללי א1'!S15/'כללי א1'!$O$16)</f>
        <v>0</v>
      </c>
      <c r="V14" s="112">
        <f>IF('כללי א1'!T15=0,0,'כללי א1'!T15/'כללי א1'!$O$16)</f>
        <v>0</v>
      </c>
      <c r="W14" s="110">
        <f>SUM(X14:AB14)</f>
        <v>0</v>
      </c>
      <c r="X14" s="111">
        <f>IF('כללי א1'!V15=0,0,'כללי א1'!V15/'כללי א1'!$U$16)</f>
        <v>0</v>
      </c>
      <c r="Y14" s="111">
        <f>IF('כללי א1'!W15=0,0,'כללי א1'!W15/'כללי א1'!$U$16)</f>
        <v>0</v>
      </c>
      <c r="Z14" s="111">
        <f>IF('כללי א1'!X15=0,0,'כללי א1'!X15/'כללי א1'!$U$16)</f>
        <v>0</v>
      </c>
      <c r="AA14" s="111">
        <f>IF('כללי א1'!Y15=0,0,'כללי א1'!Y15/'כללי א1'!$U$16)</f>
        <v>0</v>
      </c>
      <c r="AB14" s="111">
        <f>IF('כללי א1'!Z15=0,0,'כללי א1'!Z15/'כללי א1'!$U$16)</f>
        <v>0</v>
      </c>
      <c r="AC14" s="110">
        <f>SUM(AD14:AH14)</f>
        <v>0</v>
      </c>
      <c r="AD14" s="111">
        <f>IF('כללי א1'!AB15=0,0,'כללי א1'!AB15/'כללי א1'!$AA$16)</f>
        <v>0</v>
      </c>
      <c r="AE14" s="111">
        <f>IF('כללי א1'!AC15=0,0,'כללי א1'!AC15/'כללי א1'!$AA$16)</f>
        <v>0</v>
      </c>
      <c r="AF14" s="111">
        <f>IF('כללי א1'!AD15=0,0,'כללי א1'!AD15/'כללי א1'!$AA$16)</f>
        <v>0</v>
      </c>
      <c r="AG14" s="111">
        <f>IF('כללי א1'!AE15=0,0,'כללי א1'!AE15/'כללי א1'!$AA$16)</f>
        <v>0</v>
      </c>
      <c r="AH14" s="112">
        <f>IF('כללי א1'!AF15=0,0,'כללי א1'!AF15/'כללי א1'!$AA$16)</f>
        <v>0</v>
      </c>
      <c r="AI14" s="108"/>
      <c r="AJ14" s="108"/>
      <c r="AK14" s="108"/>
      <c r="AL14" s="108"/>
      <c r="AM14" s="38"/>
    </row>
    <row r="15" spans="1:41">
      <c r="A15" s="109">
        <v>7</v>
      </c>
      <c r="B15" s="116" t="s">
        <v>74</v>
      </c>
      <c r="C15" s="117"/>
      <c r="D15" s="117"/>
      <c r="E15" s="118">
        <f t="shared" ref="E15:AH15" si="0">SUM(E11:E14)</f>
        <v>0</v>
      </c>
      <c r="F15" s="119">
        <f t="shared" si="0"/>
        <v>0</v>
      </c>
      <c r="G15" s="120">
        <f t="shared" si="0"/>
        <v>0</v>
      </c>
      <c r="H15" s="120">
        <f t="shared" si="0"/>
        <v>0</v>
      </c>
      <c r="I15" s="120">
        <f t="shared" si="0"/>
        <v>0</v>
      </c>
      <c r="J15" s="121">
        <f t="shared" si="0"/>
        <v>0</v>
      </c>
      <c r="K15" s="110">
        <f t="shared" si="0"/>
        <v>0</v>
      </c>
      <c r="L15" s="120">
        <f t="shared" si="0"/>
        <v>0</v>
      </c>
      <c r="M15" s="120">
        <f t="shared" si="0"/>
        <v>0</v>
      </c>
      <c r="N15" s="120">
        <f t="shared" si="0"/>
        <v>0</v>
      </c>
      <c r="O15" s="120">
        <f t="shared" si="0"/>
        <v>0</v>
      </c>
      <c r="P15" s="122">
        <f t="shared" si="0"/>
        <v>0</v>
      </c>
      <c r="Q15" s="114">
        <f t="shared" si="0"/>
        <v>0</v>
      </c>
      <c r="R15" s="120">
        <f t="shared" si="0"/>
        <v>0</v>
      </c>
      <c r="S15" s="120">
        <f t="shared" si="0"/>
        <v>0</v>
      </c>
      <c r="T15" s="120">
        <f t="shared" si="0"/>
        <v>0</v>
      </c>
      <c r="U15" s="120">
        <f t="shared" si="0"/>
        <v>0</v>
      </c>
      <c r="V15" s="121">
        <f t="shared" si="0"/>
        <v>0</v>
      </c>
      <c r="W15" s="110">
        <f t="shared" si="0"/>
        <v>0</v>
      </c>
      <c r="X15" s="120">
        <f t="shared" si="0"/>
        <v>0</v>
      </c>
      <c r="Y15" s="120">
        <f t="shared" si="0"/>
        <v>0</v>
      </c>
      <c r="Z15" s="120">
        <f t="shared" si="0"/>
        <v>0</v>
      </c>
      <c r="AA15" s="120">
        <f t="shared" si="0"/>
        <v>0</v>
      </c>
      <c r="AB15" s="120">
        <f t="shared" si="0"/>
        <v>0</v>
      </c>
      <c r="AC15" s="110">
        <f t="shared" si="0"/>
        <v>0</v>
      </c>
      <c r="AD15" s="120">
        <f t="shared" si="0"/>
        <v>0</v>
      </c>
      <c r="AE15" s="120">
        <f t="shared" si="0"/>
        <v>0</v>
      </c>
      <c r="AF15" s="120">
        <f t="shared" si="0"/>
        <v>0</v>
      </c>
      <c r="AG15" s="120">
        <f t="shared" si="0"/>
        <v>0</v>
      </c>
      <c r="AH15" s="121">
        <f t="shared" si="0"/>
        <v>0</v>
      </c>
      <c r="AI15" s="108"/>
      <c r="AJ15" s="108"/>
      <c r="AK15" s="108"/>
      <c r="AL15" s="108"/>
      <c r="AM15" s="38"/>
    </row>
    <row r="16" spans="1:41">
      <c r="A16" s="123" t="s">
        <v>61</v>
      </c>
      <c r="B16" s="248" t="s">
        <v>75</v>
      </c>
      <c r="C16" s="249"/>
      <c r="D16" s="250"/>
      <c r="E16" s="124"/>
      <c r="F16" s="125"/>
      <c r="G16" s="126"/>
      <c r="H16" s="126"/>
      <c r="I16" s="126"/>
      <c r="J16" s="127"/>
      <c r="K16" s="124"/>
      <c r="L16" s="125"/>
      <c r="M16" s="126"/>
      <c r="N16" s="126"/>
      <c r="O16" s="126"/>
      <c r="P16" s="128"/>
      <c r="Q16" s="129"/>
      <c r="R16" s="125"/>
      <c r="S16" s="126"/>
      <c r="T16" s="126"/>
      <c r="U16" s="126"/>
      <c r="V16" s="127"/>
      <c r="W16" s="124"/>
      <c r="X16" s="125"/>
      <c r="Y16" s="126"/>
      <c r="Z16" s="126"/>
      <c r="AA16" s="126"/>
      <c r="AB16" s="127"/>
      <c r="AC16" s="129"/>
      <c r="AD16" s="125"/>
      <c r="AE16" s="126"/>
      <c r="AF16" s="126"/>
      <c r="AG16" s="126"/>
      <c r="AH16" s="127"/>
      <c r="AI16" s="130"/>
      <c r="AJ16" s="130"/>
      <c r="AK16" s="130"/>
      <c r="AL16" s="130"/>
      <c r="AM16" s="38"/>
    </row>
    <row r="17" spans="1:39">
      <c r="A17" s="109">
        <v>1</v>
      </c>
      <c r="B17" s="245" t="s">
        <v>55</v>
      </c>
      <c r="C17" s="246"/>
      <c r="D17" s="247"/>
      <c r="E17" s="110">
        <f>SUM(F17:J17)</f>
        <v>0</v>
      </c>
      <c r="F17" s="111">
        <f>IF('כללי א1'!D19=0,0,'כללי א1'!D19/'כללי א1'!$C$21)</f>
        <v>0</v>
      </c>
      <c r="G17" s="111">
        <f>IF('כללי א1'!E19=0,0,'כללי א1'!E19/'כללי א1'!$C$21)</f>
        <v>0</v>
      </c>
      <c r="H17" s="111">
        <f>IF('כללי א1'!F19=0,0,'כללי א1'!F19/'כללי א1'!$C$21)</f>
        <v>0</v>
      </c>
      <c r="I17" s="111">
        <f>IF('כללי א1'!G19=0,0,'כללי א1'!G19/'כללי א1'!$C$21)</f>
        <v>0</v>
      </c>
      <c r="J17" s="112">
        <f>IF('כללי א1'!H19=0,0,'כללי א1'!H19/'כללי א1'!$C$21)</f>
        <v>0</v>
      </c>
      <c r="K17" s="110">
        <f>SUM(L17:P17)</f>
        <v>0</v>
      </c>
      <c r="L17" s="111">
        <f>IF('כללי א1'!J19=0,0,'כללי א1'!J19/'כללי א1'!$I$21)</f>
        <v>0</v>
      </c>
      <c r="M17" s="111">
        <f>IF('כללי א1'!K19=0,0,'כללי א1'!K19/'כללי א1'!$I$21)</f>
        <v>0</v>
      </c>
      <c r="N17" s="111">
        <f>IF('כללי א1'!L19=0,0,'כללי א1'!L19/'כללי א1'!$I$21)</f>
        <v>0</v>
      </c>
      <c r="O17" s="111">
        <f>IF('כללי א1'!M19=0,0,'כללי א1'!M19/'כללי א1'!$I$21)</f>
        <v>0</v>
      </c>
      <c r="P17" s="131">
        <f>IF('כללי א1'!N19=0,0,'כללי א1'!N19/'כללי א1'!$I$21)</f>
        <v>0</v>
      </c>
      <c r="Q17" s="114">
        <f>SUM(R17:V17)</f>
        <v>0</v>
      </c>
      <c r="R17" s="111">
        <f>IF('כללי א1'!P19=0,0,'כללי א1'!P19/'כללי א1'!$O$21)</f>
        <v>0</v>
      </c>
      <c r="S17" s="111">
        <f>IF('כללי א1'!Q19=0,0,'כללי א1'!Q19/'כללי א1'!$O$21)</f>
        <v>0</v>
      </c>
      <c r="T17" s="111">
        <f>IF('כללי א1'!R19=0,0,'כללי א1'!R19/'כללי א1'!$O$21)</f>
        <v>0</v>
      </c>
      <c r="U17" s="111">
        <f>IF('כללי א1'!S19=0,0,'כללי א1'!S19/'כללי א1'!$O$21)</f>
        <v>0</v>
      </c>
      <c r="V17" s="112">
        <f>IF('כללי א1'!T19=0,0,'כללי א1'!T19/'כללי א1'!$O$21)</f>
        <v>0</v>
      </c>
      <c r="W17" s="110">
        <f>SUM(X17:AB17)</f>
        <v>0</v>
      </c>
      <c r="X17" s="111">
        <f>IF('כללי א1'!V19=0,0,'כללי א1'!V19/'כללי א1'!$U$21)</f>
        <v>0</v>
      </c>
      <c r="Y17" s="111">
        <f>IF('כללי א1'!W19=0,0,'כללי א1'!W19/'כללי א1'!$U$21)</f>
        <v>0</v>
      </c>
      <c r="Z17" s="111">
        <f>IF('כללי א1'!X19=0,0,'כללי א1'!X19/'כללי א1'!$U$21)</f>
        <v>0</v>
      </c>
      <c r="AA17" s="111">
        <f>IF('כללי א1'!Y19=0,0,'כללי א1'!Y19/'כללי א1'!$U$21)</f>
        <v>0</v>
      </c>
      <c r="AB17" s="115">
        <f>IF('כללי א1'!Z19=0,0,'כללי א1'!Z19/'כללי א1'!$U$21)</f>
        <v>0</v>
      </c>
      <c r="AC17" s="114">
        <f>SUM(AD17:AH17)</f>
        <v>0</v>
      </c>
      <c r="AD17" s="111">
        <f>IF('כללי א1'!AB19=0,0,'כללי א1'!AB19/'כללי א1'!$AA$21)</f>
        <v>0</v>
      </c>
      <c r="AE17" s="111">
        <f>IF('כללי א1'!AC19=0,0,'כללי א1'!AC19/'כללי א1'!$AA$21)</f>
        <v>0</v>
      </c>
      <c r="AF17" s="111">
        <f>IF('כללי א1'!AD19=0,0,'כללי א1'!AD19/'כללי א1'!$AA$21)</f>
        <v>0</v>
      </c>
      <c r="AG17" s="111">
        <f>IF('כללי א1'!AE19=0,0,'כללי א1'!AE19/'כללי א1'!$AA$21)</f>
        <v>0</v>
      </c>
      <c r="AH17" s="112">
        <f>IF('כללי א1'!AF19=0,0,'כללי א1'!AF19/'כללי א1'!$AA$21)</f>
        <v>0</v>
      </c>
      <c r="AI17" s="108"/>
      <c r="AJ17" s="108"/>
      <c r="AK17" s="108"/>
      <c r="AL17" s="108"/>
      <c r="AM17" s="38"/>
    </row>
    <row r="18" spans="1:39">
      <c r="A18" s="109">
        <v>2</v>
      </c>
      <c r="B18" s="245" t="s">
        <v>56</v>
      </c>
      <c r="C18" s="246"/>
      <c r="D18" s="247"/>
      <c r="E18" s="110">
        <f>SUM(F18:J18)</f>
        <v>0</v>
      </c>
      <c r="F18" s="111">
        <f>IF('כללי א1'!D20=0,0,'כללי א1'!D20/'כללי א1'!$C$21)</f>
        <v>0</v>
      </c>
      <c r="G18" s="111">
        <f>IF('כללי א1'!E20=0,0,'כללי א1'!E20/'כללי א1'!$C$21)</f>
        <v>0</v>
      </c>
      <c r="H18" s="111">
        <f>IF('כללי א1'!F20=0,0,'כללי א1'!F20/'כללי א1'!$C$21)</f>
        <v>0</v>
      </c>
      <c r="I18" s="111">
        <f>IF('כללי א1'!G20=0,0,'כללי א1'!G20/'כללי א1'!$C$21)</f>
        <v>0</v>
      </c>
      <c r="J18" s="112">
        <f>IF('כללי א1'!H20=0,0,'כללי א1'!H20/'כללי א1'!$C$21)</f>
        <v>0</v>
      </c>
      <c r="K18" s="110">
        <f>SUM(L18:P18)</f>
        <v>0</v>
      </c>
      <c r="L18" s="111">
        <f>IF('כללי א1'!J20=0,0,'כללי א1'!J20/'כללי א1'!$I$21)</f>
        <v>0</v>
      </c>
      <c r="M18" s="111">
        <f>IF('כללי א1'!K20=0,0,'כללי א1'!K20/'כללי א1'!$I$21)</f>
        <v>0</v>
      </c>
      <c r="N18" s="111">
        <f>IF('כללי א1'!L20=0,0,'כללי א1'!L20/'כללי א1'!$I$21)</f>
        <v>0</v>
      </c>
      <c r="O18" s="111">
        <f>IF('כללי א1'!M20=0,0,'כללי א1'!M20/'כללי א1'!$I$21)</f>
        <v>0</v>
      </c>
      <c r="P18" s="131">
        <f>IF('כללי א1'!N20=0,0,'כללי א1'!N20/'כללי א1'!$I$21)</f>
        <v>0</v>
      </c>
      <c r="Q18" s="114">
        <f>SUM(R18:V18)</f>
        <v>0</v>
      </c>
      <c r="R18" s="111">
        <f>IF('כללי א1'!P20=0,0,'כללי א1'!P20/'כללי א1'!$O$21)</f>
        <v>0</v>
      </c>
      <c r="S18" s="111">
        <f>IF('כללי א1'!Q20=0,0,'כללי א1'!Q20/'כללי א1'!$O$21)</f>
        <v>0</v>
      </c>
      <c r="T18" s="111">
        <f>IF('כללי א1'!R20=0,0,'כללי א1'!R20/'כללי א1'!$O$21)</f>
        <v>0</v>
      </c>
      <c r="U18" s="111">
        <f>IF('כללי א1'!S20=0,0,'כללי א1'!S20/'כללי א1'!$O$21)</f>
        <v>0</v>
      </c>
      <c r="V18" s="112">
        <f>IF('כללי א1'!T20=0,0,'כללי א1'!T20/'כללי א1'!$O$21)</f>
        <v>0</v>
      </c>
      <c r="W18" s="110">
        <f>SUM(X18:AB18)</f>
        <v>0</v>
      </c>
      <c r="X18" s="111">
        <f>IF('כללי א1'!V20=0,0,'כללי א1'!V20/'כללי א1'!$U$21)</f>
        <v>0</v>
      </c>
      <c r="Y18" s="111">
        <f>IF('כללי א1'!W20=0,0,'כללי א1'!W20/'כללי א1'!$U$21)</f>
        <v>0</v>
      </c>
      <c r="Z18" s="111">
        <f>IF('כללי א1'!X20=0,0,'כללי א1'!X20/'כללי א1'!$U$21)</f>
        <v>0</v>
      </c>
      <c r="AA18" s="111">
        <f>IF('כללי א1'!Y20=0,0,'כללי א1'!Y20/'כללי א1'!$U$21)</f>
        <v>0</v>
      </c>
      <c r="AB18" s="115">
        <f>IF('כללי א1'!Z20=0,0,'כללי א1'!Z20/'כללי א1'!$U$21)</f>
        <v>0</v>
      </c>
      <c r="AC18" s="114">
        <f>SUM(AD18:AH18)</f>
        <v>0</v>
      </c>
      <c r="AD18" s="111">
        <f>IF('כללי א1'!AB20=0,0,'כללי א1'!AB20/'כללי א1'!$AA$21)</f>
        <v>0</v>
      </c>
      <c r="AE18" s="111">
        <f>IF('כללי א1'!AC20=0,0,'כללי א1'!AC20/'כללי א1'!$AA$21)</f>
        <v>0</v>
      </c>
      <c r="AF18" s="111">
        <f>IF('כללי א1'!AD20=0,0,'כללי א1'!AD20/'כללי א1'!$AA$21)</f>
        <v>0</v>
      </c>
      <c r="AG18" s="111">
        <f>IF('כללי א1'!AE20=0,0,'כללי א1'!AE20/'כללי א1'!$AA$21)</f>
        <v>0</v>
      </c>
      <c r="AH18" s="112">
        <f>IF('כללי א1'!AF20=0,0,'כללי א1'!AF20/'כללי א1'!$AA$21)</f>
        <v>0</v>
      </c>
      <c r="AI18" s="108"/>
      <c r="AJ18" s="108"/>
      <c r="AK18" s="108"/>
      <c r="AL18" s="108"/>
      <c r="AM18" s="38"/>
    </row>
    <row r="19" spans="1:39">
      <c r="A19" s="109">
        <v>3</v>
      </c>
      <c r="B19" s="245" t="s">
        <v>63</v>
      </c>
      <c r="C19" s="246"/>
      <c r="D19" s="247"/>
      <c r="E19" s="110">
        <f t="shared" ref="E19:AH19" si="1">SUM(E17:E18)</f>
        <v>0</v>
      </c>
      <c r="F19" s="120">
        <f t="shared" si="1"/>
        <v>0</v>
      </c>
      <c r="G19" s="120">
        <f>SUM(G17:G18)</f>
        <v>0</v>
      </c>
      <c r="H19" s="120">
        <f>SUM(H17:H18)</f>
        <v>0</v>
      </c>
      <c r="I19" s="120">
        <f>SUM(I17:I18)</f>
        <v>0</v>
      </c>
      <c r="J19" s="121">
        <f>SUM(J17:J18)</f>
        <v>0</v>
      </c>
      <c r="K19" s="110">
        <f t="shared" si="1"/>
        <v>0</v>
      </c>
      <c r="L19" s="120">
        <f t="shared" si="1"/>
        <v>0</v>
      </c>
      <c r="M19" s="132">
        <f t="shared" si="1"/>
        <v>0</v>
      </c>
      <c r="N19" s="132">
        <f t="shared" si="1"/>
        <v>0</v>
      </c>
      <c r="O19" s="132">
        <f t="shared" si="1"/>
        <v>0</v>
      </c>
      <c r="P19" s="122">
        <f t="shared" si="1"/>
        <v>0</v>
      </c>
      <c r="Q19" s="114">
        <f t="shared" si="1"/>
        <v>0</v>
      </c>
      <c r="R19" s="120">
        <f t="shared" si="1"/>
        <v>0</v>
      </c>
      <c r="S19" s="132">
        <f t="shared" si="1"/>
        <v>0</v>
      </c>
      <c r="T19" s="132">
        <f t="shared" si="1"/>
        <v>0</v>
      </c>
      <c r="U19" s="132">
        <f t="shared" si="1"/>
        <v>0</v>
      </c>
      <c r="V19" s="121">
        <f t="shared" si="1"/>
        <v>0</v>
      </c>
      <c r="W19" s="110">
        <f t="shared" si="1"/>
        <v>0</v>
      </c>
      <c r="X19" s="120">
        <f t="shared" si="1"/>
        <v>0</v>
      </c>
      <c r="Y19" s="132">
        <f t="shared" si="1"/>
        <v>0</v>
      </c>
      <c r="Z19" s="132">
        <f t="shared" si="1"/>
        <v>0</v>
      </c>
      <c r="AA19" s="132">
        <f t="shared" si="1"/>
        <v>0</v>
      </c>
      <c r="AB19" s="121">
        <f t="shared" si="1"/>
        <v>0</v>
      </c>
      <c r="AC19" s="114">
        <f t="shared" si="1"/>
        <v>0</v>
      </c>
      <c r="AD19" s="120">
        <f t="shared" si="1"/>
        <v>0</v>
      </c>
      <c r="AE19" s="132">
        <f t="shared" si="1"/>
        <v>0</v>
      </c>
      <c r="AF19" s="132">
        <f t="shared" si="1"/>
        <v>0</v>
      </c>
      <c r="AG19" s="132">
        <f t="shared" si="1"/>
        <v>0</v>
      </c>
      <c r="AH19" s="121">
        <f t="shared" si="1"/>
        <v>0</v>
      </c>
      <c r="AI19" s="108"/>
      <c r="AJ19" s="108"/>
      <c r="AK19" s="108"/>
      <c r="AL19" s="108"/>
      <c r="AM19" s="38"/>
    </row>
    <row r="20" spans="1:39">
      <c r="A20" s="123" t="s">
        <v>64</v>
      </c>
      <c r="B20" s="248" t="s">
        <v>65</v>
      </c>
      <c r="C20" s="249"/>
      <c r="D20" s="250"/>
      <c r="E20" s="124"/>
      <c r="F20" s="125"/>
      <c r="G20" s="126"/>
      <c r="H20" s="126"/>
      <c r="I20" s="126"/>
      <c r="J20" s="127"/>
      <c r="K20" s="124"/>
      <c r="L20" s="125"/>
      <c r="M20" s="126"/>
      <c r="N20" s="126"/>
      <c r="O20" s="126"/>
      <c r="P20" s="128"/>
      <c r="Q20" s="129"/>
      <c r="R20" s="125"/>
      <c r="S20" s="126"/>
      <c r="T20" s="126"/>
      <c r="U20" s="126"/>
      <c r="V20" s="127"/>
      <c r="W20" s="124"/>
      <c r="X20" s="125"/>
      <c r="Y20" s="126"/>
      <c r="Z20" s="126"/>
      <c r="AA20" s="126"/>
      <c r="AB20" s="127"/>
      <c r="AC20" s="129"/>
      <c r="AD20" s="125"/>
      <c r="AE20" s="126"/>
      <c r="AF20" s="126"/>
      <c r="AG20" s="126"/>
      <c r="AH20" s="127"/>
      <c r="AI20" s="108"/>
      <c r="AJ20" s="108"/>
      <c r="AK20" s="108"/>
      <c r="AL20" s="108"/>
      <c r="AM20" s="38"/>
    </row>
    <row r="21" spans="1:39">
      <c r="A21" s="109">
        <v>1</v>
      </c>
      <c r="B21" s="245" t="s">
        <v>55</v>
      </c>
      <c r="C21" s="246"/>
      <c r="D21" s="247"/>
      <c r="E21" s="133">
        <f>SUM(F21:J21)</f>
        <v>0</v>
      </c>
      <c r="F21" s="134">
        <f>IF('כללי א1'!D23=0,0,'כללי א1'!D23/'כללי א1'!$C$27)</f>
        <v>0</v>
      </c>
      <c r="G21" s="134">
        <f>IF('כללי א1'!E23=0,0,'כללי א1'!E23/'כללי א1'!$C$27)</f>
        <v>0</v>
      </c>
      <c r="H21" s="134">
        <f>IF('כללי א1'!F23=0,0,'כללי א1'!F23/'כללי א1'!$C$27)</f>
        <v>0</v>
      </c>
      <c r="I21" s="134">
        <f>IF('כללי א1'!G23=0,0,'כללי א1'!G23/'כללי א1'!$C$27)</f>
        <v>0</v>
      </c>
      <c r="J21" s="135">
        <f>IF('כללי א1'!H23=0,0,'כללי א1'!H23/'כללי א1'!$C$27)</f>
        <v>0</v>
      </c>
      <c r="K21" s="133">
        <f>SUM(L21:P21)</f>
        <v>0</v>
      </c>
      <c r="L21" s="134">
        <f>IF('כללי א1'!J23=0,0,'כללי א1'!J23/'כללי א1'!$I$27)</f>
        <v>0</v>
      </c>
      <c r="M21" s="134">
        <f>IF('כללי א1'!K23=0,0,'כללי א1'!K23/'כללי א1'!$I$27)</f>
        <v>0</v>
      </c>
      <c r="N21" s="134">
        <f>IF('כללי א1'!L23=0,0,'כללי א1'!L23/'כללי א1'!$I$27)</f>
        <v>0</v>
      </c>
      <c r="O21" s="134">
        <f>IF('כללי א1'!M23=0,0,'כללי א1'!M23/'כללי א1'!$I$27)</f>
        <v>0</v>
      </c>
      <c r="P21" s="136">
        <f>IF('כללי א1'!N23=0,0,'כללי א1'!N23/'כללי א1'!$I$27)</f>
        <v>0</v>
      </c>
      <c r="Q21" s="137">
        <f>SUM(R21:V21)</f>
        <v>0</v>
      </c>
      <c r="R21" s="134">
        <f>IF('כללי א1'!P23=0,0,'כללי א1'!P23/'כללי א1'!$O$27)</f>
        <v>0</v>
      </c>
      <c r="S21" s="134">
        <f>IF('כללי א1'!Q23=0,0,'כללי א1'!Q23/'כללי א1'!$O$27)</f>
        <v>0</v>
      </c>
      <c r="T21" s="134">
        <f>IF('כללי א1'!R23=0,0,'כללי א1'!R23/'כללי א1'!$O$27)</f>
        <v>0</v>
      </c>
      <c r="U21" s="134">
        <f>IF('כללי א1'!S23=0,0,'כללי א1'!S23/'כללי א1'!$O$27)</f>
        <v>0</v>
      </c>
      <c r="V21" s="135">
        <f>IF('כללי א1'!T23=0,0,'כללי א1'!T23/'כללי א1'!$O$27)</f>
        <v>0</v>
      </c>
      <c r="W21" s="133">
        <f>SUM(X21:AB21)</f>
        <v>0</v>
      </c>
      <c r="X21" s="134">
        <f>IF('כללי א1'!V23=0,0,'כללי א1'!V23/'כללי א1'!$U$27)</f>
        <v>0</v>
      </c>
      <c r="Y21" s="134">
        <f>IF('כללי א1'!W23=0,0,'כללי א1'!W23/'כללי א1'!$U$27)</f>
        <v>0</v>
      </c>
      <c r="Z21" s="134">
        <f>IF('כללי א1'!X23=0,0,'כללי א1'!X23/'כללי א1'!$U$27)</f>
        <v>0</v>
      </c>
      <c r="AA21" s="134">
        <f>IF('כללי א1'!Y23=0,0,'כללי א1'!Y23/'כללי א1'!$U$27)</f>
        <v>0</v>
      </c>
      <c r="AB21" s="138">
        <f>IF('כללי א1'!Z23=0,0,'כללי א1'!Z23/'כללי א1'!$U$27)</f>
        <v>0</v>
      </c>
      <c r="AC21" s="137">
        <f>SUM(AD21:AH21)</f>
        <v>0</v>
      </c>
      <c r="AD21" s="134">
        <f>IF('כללי א1'!AB23=0,0,'כללי א1'!AB23/'כללי א1'!$AA$27)</f>
        <v>0</v>
      </c>
      <c r="AE21" s="134">
        <f>IF('כללי א1'!AC23=0,0,'כללי א1'!AC23/'כללי א1'!$AA$27)</f>
        <v>0</v>
      </c>
      <c r="AF21" s="134">
        <f>IF('כללי א1'!AD23=0,0,'כללי א1'!AD23/'כללי א1'!$AA$27)</f>
        <v>0</v>
      </c>
      <c r="AG21" s="134">
        <f>IF('כללי א1'!AE23=0,0,'כללי א1'!AE23/'כללי א1'!$AA$27)</f>
        <v>0</v>
      </c>
      <c r="AH21" s="135">
        <f>IF('כללי א1'!AF23=0,0,'כללי א1'!AF23/'כללי א1'!$AA$27)</f>
        <v>0</v>
      </c>
      <c r="AI21" s="108"/>
      <c r="AJ21" s="108"/>
      <c r="AK21" s="108"/>
      <c r="AL21" s="108"/>
      <c r="AM21" s="38"/>
    </row>
    <row r="22" spans="1:39">
      <c r="A22" s="109">
        <v>2</v>
      </c>
      <c r="B22" s="245" t="s">
        <v>56</v>
      </c>
      <c r="C22" s="246"/>
      <c r="D22" s="247"/>
      <c r="E22" s="133">
        <f>SUM(F22:J22)</f>
        <v>0</v>
      </c>
      <c r="F22" s="134">
        <f>IF('כללי א1'!D24=0,0,'כללי א1'!D24/'כללי א1'!$C$27)</f>
        <v>0</v>
      </c>
      <c r="G22" s="134">
        <f>IF('כללי א1'!E24=0,0,'כללי א1'!E24/'כללי א1'!$C$27)</f>
        <v>0</v>
      </c>
      <c r="H22" s="134">
        <f>IF('כללי א1'!F24=0,0,'כללי א1'!F24/'כללי א1'!$C$27)</f>
        <v>0</v>
      </c>
      <c r="I22" s="134">
        <f>IF('כללי א1'!G24=0,0,'כללי א1'!G24/'כללי א1'!$C$27)</f>
        <v>0</v>
      </c>
      <c r="J22" s="135">
        <f>IF('כללי א1'!H24=0,0,'כללי א1'!H24/'כללי א1'!$C$27)</f>
        <v>0</v>
      </c>
      <c r="K22" s="133">
        <f>SUM(L22:P22)</f>
        <v>0</v>
      </c>
      <c r="L22" s="134">
        <f>IF('כללי א1'!J24=0,0,'כללי א1'!J24/'כללי א1'!$I$27)</f>
        <v>0</v>
      </c>
      <c r="M22" s="134">
        <f>IF('כללי א1'!K24=0,0,'כללי א1'!K24/'כללי א1'!$I$27)</f>
        <v>0</v>
      </c>
      <c r="N22" s="134">
        <f>IF('כללי א1'!L24=0,0,'כללי א1'!L24/'כללי א1'!$I$27)</f>
        <v>0</v>
      </c>
      <c r="O22" s="134">
        <f>IF('כללי א1'!M24=0,0,'כללי א1'!M24/'כללי א1'!$I$27)</f>
        <v>0</v>
      </c>
      <c r="P22" s="136">
        <f>IF('כללי א1'!N24=0,0,'כללי א1'!N24/'כללי א1'!$I$27)</f>
        <v>0</v>
      </c>
      <c r="Q22" s="137">
        <f>SUM(R22:V22)</f>
        <v>0</v>
      </c>
      <c r="R22" s="134">
        <f>IF('כללי א1'!P24=0,0,'כללי א1'!P24/'כללי א1'!$O$27)</f>
        <v>0</v>
      </c>
      <c r="S22" s="134">
        <f>IF('כללי א1'!Q24=0,0,'כללי א1'!Q24/'כללי א1'!$O$27)</f>
        <v>0</v>
      </c>
      <c r="T22" s="134">
        <f>IF('כללי א1'!R24=0,0,'כללי א1'!R24/'כללי א1'!$O$27)</f>
        <v>0</v>
      </c>
      <c r="U22" s="134">
        <f>IF('כללי א1'!S24=0,0,'כללי א1'!S24/'כללי א1'!$O$27)</f>
        <v>0</v>
      </c>
      <c r="V22" s="135">
        <f>IF('כללי א1'!T24=0,0,'כללי א1'!T24/'כללי א1'!$O$27)</f>
        <v>0</v>
      </c>
      <c r="W22" s="133">
        <f>SUM(X22:AB22)</f>
        <v>0</v>
      </c>
      <c r="X22" s="134">
        <f>IF('כללי א1'!V24=0,0,'כללי א1'!V24/'כללי א1'!$U$27)</f>
        <v>0</v>
      </c>
      <c r="Y22" s="134">
        <f>IF('כללי א1'!W24=0,0,'כללי א1'!W24/'כללי א1'!$U$27)</f>
        <v>0</v>
      </c>
      <c r="Z22" s="134">
        <f>IF('כללי א1'!X24=0,0,'כללי א1'!X24/'כללי א1'!$U$27)</f>
        <v>0</v>
      </c>
      <c r="AA22" s="134">
        <f>IF('כללי א1'!Y24=0,0,'כללי א1'!Y24/'כללי א1'!$U$27)</f>
        <v>0</v>
      </c>
      <c r="AB22" s="138">
        <f>IF('כללי א1'!Z24=0,0,'כללי א1'!Z24/'כללי א1'!$U$27)</f>
        <v>0</v>
      </c>
      <c r="AC22" s="137">
        <f>SUM(AD22:AH22)</f>
        <v>0</v>
      </c>
      <c r="AD22" s="134">
        <f>IF('כללי א1'!AB24=0,0,'כללי א1'!AB24/'כללי א1'!$AA$27)</f>
        <v>0</v>
      </c>
      <c r="AE22" s="134">
        <f>IF('כללי א1'!AC24=0,0,'כללי א1'!AC24/'כללי א1'!$AA$27)</f>
        <v>0</v>
      </c>
      <c r="AF22" s="134">
        <f>IF('כללי א1'!AD24=0,0,'כללי א1'!AD24/'כללי א1'!$AA$27)</f>
        <v>0</v>
      </c>
      <c r="AG22" s="134">
        <f>IF('כללי א1'!AE24=0,0,'כללי א1'!AE24/'כללי א1'!$AA$27)</f>
        <v>0</v>
      </c>
      <c r="AH22" s="135">
        <f>IF('כללי א1'!AF24=0,0,'כללי א1'!AF24/'כללי א1'!$AA$27)</f>
        <v>0</v>
      </c>
      <c r="AI22" s="108"/>
      <c r="AJ22" s="108"/>
      <c r="AK22" s="108"/>
      <c r="AL22" s="108"/>
      <c r="AM22" s="38"/>
    </row>
    <row r="23" spans="1:39">
      <c r="A23" s="109">
        <v>3</v>
      </c>
      <c r="B23" s="245" t="s">
        <v>66</v>
      </c>
      <c r="C23" s="246"/>
      <c r="D23" s="247"/>
      <c r="E23" s="133">
        <f>SUM(F23:J23)</f>
        <v>0</v>
      </c>
      <c r="F23" s="134">
        <f>IF('כללי א1'!D25=0,0,'כללי א1'!D25/'כללי א1'!$C$27)</f>
        <v>0</v>
      </c>
      <c r="G23" s="134">
        <f>IF('כללי א1'!E25=0,0,'כללי א1'!E25/'כללי א1'!$C$27)</f>
        <v>0</v>
      </c>
      <c r="H23" s="134">
        <f>IF('כללי א1'!F25=0,0,'כללי א1'!F25/'כללי א1'!$C$27)</f>
        <v>0</v>
      </c>
      <c r="I23" s="134">
        <f>IF('כללי א1'!G25=0,0,'כללי א1'!G25/'כללי א1'!$C$27)</f>
        <v>0</v>
      </c>
      <c r="J23" s="135">
        <f>IF('כללי א1'!H25=0,0,'כללי א1'!H25/'כללי א1'!$C$27)</f>
        <v>0</v>
      </c>
      <c r="K23" s="133">
        <f>SUM(L23:P23)</f>
        <v>0</v>
      </c>
      <c r="L23" s="134">
        <f>IF('כללי א1'!J25=0,0,'כללי א1'!J25/'כללי א1'!$I$27)</f>
        <v>0</v>
      </c>
      <c r="M23" s="134">
        <f>IF('כללי א1'!K25=0,0,'כללי א1'!K25/'כללי א1'!$I$27)</f>
        <v>0</v>
      </c>
      <c r="N23" s="134">
        <f>IF('כללי א1'!L25=0,0,'כללי א1'!L25/'כללי א1'!$I$27)</f>
        <v>0</v>
      </c>
      <c r="O23" s="134">
        <f>IF('כללי א1'!M25=0,0,'כללי א1'!M25/'כללי א1'!$I$27)</f>
        <v>0</v>
      </c>
      <c r="P23" s="136">
        <f>IF('כללי א1'!N25=0,0,'כללי א1'!N25/'כללי א1'!$I$27)</f>
        <v>0</v>
      </c>
      <c r="Q23" s="137">
        <f>SUM(R23:V23)</f>
        <v>0</v>
      </c>
      <c r="R23" s="134">
        <f>IF('כללי א1'!P25=0,0,'כללי א1'!P25/'כללי א1'!$O$27)</f>
        <v>0</v>
      </c>
      <c r="S23" s="134">
        <f>IF('כללי א1'!Q25=0,0,'כללי א1'!Q25/'כללי א1'!$O$27)</f>
        <v>0</v>
      </c>
      <c r="T23" s="134">
        <f>IF('כללי א1'!R25=0,0,'כללי א1'!R25/'כללי א1'!$O$27)</f>
        <v>0</v>
      </c>
      <c r="U23" s="134">
        <f>IF('כללי א1'!S25=0,0,'כללי א1'!S25/'כללי א1'!$O$27)</f>
        <v>0</v>
      </c>
      <c r="V23" s="135">
        <f>IF('כללי א1'!T25=0,0,'כללי א1'!T25/'כללי א1'!$O$27)</f>
        <v>0</v>
      </c>
      <c r="W23" s="133">
        <f>SUM(X23:AB23)</f>
        <v>0</v>
      </c>
      <c r="X23" s="134">
        <f>IF('כללי א1'!V25=0,0,'כללי א1'!V25/'כללי א1'!$U$27)</f>
        <v>0</v>
      </c>
      <c r="Y23" s="134">
        <f>IF('כללי א1'!W25=0,0,'כללי א1'!W25/'כללי א1'!$U$27)</f>
        <v>0</v>
      </c>
      <c r="Z23" s="134">
        <f>IF('כללי א1'!X25=0,0,'כללי א1'!X25/'כללי א1'!$U$27)</f>
        <v>0</v>
      </c>
      <c r="AA23" s="134">
        <f>IF('כללי א1'!Y25=0,0,'כללי א1'!Y25/'כללי א1'!$U$27)</f>
        <v>0</v>
      </c>
      <c r="AB23" s="138">
        <f>IF('כללי א1'!Z25=0,0,'כללי א1'!Z25/'כללי א1'!$U$27)</f>
        <v>0</v>
      </c>
      <c r="AC23" s="137">
        <f>SUM(AD23:AH23)</f>
        <v>0</v>
      </c>
      <c r="AD23" s="134">
        <f>IF('כללי א1'!AB25=0,0,'כללי א1'!AB25/'כללי א1'!$AA$27)</f>
        <v>0</v>
      </c>
      <c r="AE23" s="134">
        <f>IF('כללי א1'!AC25=0,0,'כללי א1'!AC25/'כללי א1'!$AA$27)</f>
        <v>0</v>
      </c>
      <c r="AF23" s="134">
        <f>IF('כללי א1'!AD25=0,0,'כללי א1'!AD25/'כללי א1'!$AA$27)</f>
        <v>0</v>
      </c>
      <c r="AG23" s="134">
        <f>IF('כללי א1'!AE25=0,0,'כללי א1'!AE25/'כללי א1'!$AA$27)</f>
        <v>0</v>
      </c>
      <c r="AH23" s="135">
        <f>IF('כללי א1'!AF25=0,0,'כללי א1'!AF25/'כללי א1'!$AA$27)</f>
        <v>0</v>
      </c>
      <c r="AI23" s="108"/>
      <c r="AJ23" s="108"/>
      <c r="AK23" s="108"/>
      <c r="AL23" s="108"/>
      <c r="AM23" s="38"/>
    </row>
    <row r="24" spans="1:39">
      <c r="A24" s="109">
        <v>4</v>
      </c>
      <c r="B24" s="245" t="s">
        <v>67</v>
      </c>
      <c r="C24" s="246"/>
      <c r="D24" s="247"/>
      <c r="E24" s="133">
        <f>SUM(F24:J24)</f>
        <v>0</v>
      </c>
      <c r="F24" s="134">
        <f>IF('כללי א1'!D26=0,0,'כללי א1'!D26/'כללי א1'!$C$27)</f>
        <v>0</v>
      </c>
      <c r="G24" s="134">
        <f>IF('כללי א1'!E26=0,0,'כללי א1'!E26/'כללי א1'!$C$27)</f>
        <v>0</v>
      </c>
      <c r="H24" s="134">
        <f>IF('כללי א1'!F26=0,0,'כללי א1'!F26/'כללי א1'!$C$27)</f>
        <v>0</v>
      </c>
      <c r="I24" s="134">
        <f>IF('כללי א1'!G26=0,0,'כללי א1'!G26/'כללי א1'!$C$27)</f>
        <v>0</v>
      </c>
      <c r="J24" s="135">
        <f>IF('כללי א1'!H26=0,0,'כללי א1'!H26/'כללי א1'!$C$27)</f>
        <v>0</v>
      </c>
      <c r="K24" s="139">
        <f>SUM(L24:P24)</f>
        <v>0</v>
      </c>
      <c r="L24" s="134">
        <f>IF('כללי א1'!J26=0,0,'כללי א1'!J26/'כללי א1'!$I$27)</f>
        <v>0</v>
      </c>
      <c r="M24" s="134">
        <f>IF('כללי א1'!K26=0,0,'כללי א1'!K26/'כללי א1'!$I$27)</f>
        <v>0</v>
      </c>
      <c r="N24" s="134">
        <f>IF('כללי א1'!L26=0,0,'כללי א1'!L26/'כללי א1'!$I$27)</f>
        <v>0</v>
      </c>
      <c r="O24" s="134">
        <f>IF('כללי א1'!M26=0,0,'כללי א1'!M26/'כללי א1'!$I$27)</f>
        <v>0</v>
      </c>
      <c r="P24" s="136">
        <f>IF('כללי א1'!N26=0,0,'כללי א1'!N26/'כללי א1'!$I$27)</f>
        <v>0</v>
      </c>
      <c r="Q24" s="140">
        <f>SUM(R24:V24)</f>
        <v>0</v>
      </c>
      <c r="R24" s="134">
        <f>IF('כללי א1'!P26=0,0,'כללי א1'!P26/'כללי א1'!$O$27)</f>
        <v>0</v>
      </c>
      <c r="S24" s="134">
        <f>IF('כללי א1'!Q26=0,0,'כללי א1'!Q26/'כללי א1'!$O$27)</f>
        <v>0</v>
      </c>
      <c r="T24" s="134">
        <f>IF('כללי א1'!R26=0,0,'כללי א1'!R26/'כללי א1'!$O$27)</f>
        <v>0</v>
      </c>
      <c r="U24" s="134">
        <f>IF('כללי א1'!S26=0,0,'כללי א1'!S26/'כללי א1'!$O$27)</f>
        <v>0</v>
      </c>
      <c r="V24" s="135">
        <f>IF('כללי א1'!T26=0,0,'כללי א1'!T26/'כללי א1'!$O$27)</f>
        <v>0</v>
      </c>
      <c r="W24" s="139">
        <f>SUM(X24:AB24)</f>
        <v>0</v>
      </c>
      <c r="X24" s="134">
        <f>IF('כללי א1'!V26=0,0,'כללי א1'!V26/'כללי א1'!$U$27)</f>
        <v>0</v>
      </c>
      <c r="Y24" s="134">
        <f>IF('כללי א1'!W26=0,0,'כללי א1'!W26/'כללי א1'!$U$27)</f>
        <v>0</v>
      </c>
      <c r="Z24" s="134">
        <f>IF('כללי א1'!X26=0,0,'כללי א1'!X26/'כללי א1'!$U$27)</f>
        <v>0</v>
      </c>
      <c r="AA24" s="134">
        <f>IF('כללי א1'!Y26=0,0,'כללי א1'!Y26/'כללי א1'!$U$27)</f>
        <v>0</v>
      </c>
      <c r="AB24" s="138">
        <f>IF('כללי א1'!Z26=0,0,'כללי א1'!Z26/'כללי א1'!$U$27)</f>
        <v>0</v>
      </c>
      <c r="AC24" s="140">
        <f>SUM(AD24:AH24)</f>
        <v>0</v>
      </c>
      <c r="AD24" s="134">
        <f>IF('כללי א1'!AB26=0,0,'כללי א1'!AB26/'כללי א1'!$AA$27)</f>
        <v>0</v>
      </c>
      <c r="AE24" s="134">
        <f>IF('כללי א1'!AC26=0,0,'כללי א1'!AC26/'כללי א1'!$AA$27)</f>
        <v>0</v>
      </c>
      <c r="AF24" s="134">
        <f>IF('כללי א1'!AD26=0,0,'כללי א1'!AD26/'כללי א1'!$AA$27)</f>
        <v>0</v>
      </c>
      <c r="AG24" s="134">
        <f>IF('כללי א1'!AE26=0,0,'כללי א1'!AE26/'כללי א1'!$AA$27)</f>
        <v>0</v>
      </c>
      <c r="AH24" s="135">
        <f>IF('כללי א1'!AF26=0,0,'כללי א1'!AF26/'כללי א1'!$AA$27)</f>
        <v>0</v>
      </c>
      <c r="AI24" s="108"/>
      <c r="AJ24" s="108"/>
      <c r="AK24" s="108"/>
      <c r="AL24" s="108"/>
      <c r="AM24" s="38"/>
    </row>
    <row r="25" spans="1:39">
      <c r="A25" s="141">
        <v>5</v>
      </c>
      <c r="B25" s="251" t="s">
        <v>68</v>
      </c>
      <c r="C25" s="252"/>
      <c r="D25" s="253"/>
      <c r="E25" s="142">
        <f>SUM(E21:E24)</f>
        <v>0</v>
      </c>
      <c r="F25" s="143">
        <f t="shared" ref="F25:AH25" si="2">SUM(F21:F24)</f>
        <v>0</v>
      </c>
      <c r="G25" s="143">
        <f>SUM(G21:G24)</f>
        <v>0</v>
      </c>
      <c r="H25" s="143">
        <f>SUM(H21:H24)</f>
        <v>0</v>
      </c>
      <c r="I25" s="143">
        <f>SUM(I21:I24)</f>
        <v>0</v>
      </c>
      <c r="J25" s="144">
        <f>SUM(J21:J24)</f>
        <v>0</v>
      </c>
      <c r="K25" s="142">
        <f t="shared" si="2"/>
        <v>0</v>
      </c>
      <c r="L25" s="143">
        <f t="shared" si="2"/>
        <v>0</v>
      </c>
      <c r="M25" s="145">
        <f t="shared" si="2"/>
        <v>0</v>
      </c>
      <c r="N25" s="145">
        <f t="shared" si="2"/>
        <v>0</v>
      </c>
      <c r="O25" s="145">
        <f t="shared" si="2"/>
        <v>0</v>
      </c>
      <c r="P25" s="146">
        <f t="shared" si="2"/>
        <v>0</v>
      </c>
      <c r="Q25" s="147">
        <f t="shared" si="2"/>
        <v>0</v>
      </c>
      <c r="R25" s="143">
        <f t="shared" si="2"/>
        <v>0</v>
      </c>
      <c r="S25" s="145">
        <f t="shared" si="2"/>
        <v>0</v>
      </c>
      <c r="T25" s="145">
        <f t="shared" si="2"/>
        <v>0</v>
      </c>
      <c r="U25" s="145">
        <f t="shared" si="2"/>
        <v>0</v>
      </c>
      <c r="V25" s="144">
        <f t="shared" si="2"/>
        <v>0</v>
      </c>
      <c r="W25" s="142">
        <f t="shared" si="2"/>
        <v>0</v>
      </c>
      <c r="X25" s="143">
        <f t="shared" si="2"/>
        <v>0</v>
      </c>
      <c r="Y25" s="145">
        <f t="shared" si="2"/>
        <v>0</v>
      </c>
      <c r="Z25" s="145">
        <f t="shared" si="2"/>
        <v>0</v>
      </c>
      <c r="AA25" s="145">
        <f t="shared" si="2"/>
        <v>0</v>
      </c>
      <c r="AB25" s="144">
        <f t="shared" si="2"/>
        <v>0</v>
      </c>
      <c r="AC25" s="147">
        <f t="shared" si="2"/>
        <v>0</v>
      </c>
      <c r="AD25" s="143">
        <f t="shared" si="2"/>
        <v>0</v>
      </c>
      <c r="AE25" s="145">
        <f t="shared" si="2"/>
        <v>0</v>
      </c>
      <c r="AF25" s="145">
        <f t="shared" si="2"/>
        <v>0</v>
      </c>
      <c r="AG25" s="145">
        <f t="shared" si="2"/>
        <v>0</v>
      </c>
      <c r="AH25" s="144">
        <f t="shared" si="2"/>
        <v>0</v>
      </c>
      <c r="AI25" s="108"/>
      <c r="AJ25" s="108"/>
      <c r="AK25" s="108"/>
      <c r="AL25" s="108"/>
      <c r="AM25" s="38"/>
    </row>
    <row r="26" spans="1:39">
      <c r="A26" s="148"/>
      <c r="B26" s="329"/>
      <c r="C26" s="329"/>
      <c r="D26" s="329"/>
      <c r="E26" s="149"/>
      <c r="F26" s="149"/>
      <c r="G26" s="149"/>
      <c r="H26" s="149"/>
      <c r="I26" s="149"/>
      <c r="J26" s="149"/>
    </row>
    <row r="27" spans="1:39">
      <c r="A27" s="149"/>
      <c r="B27" s="379"/>
      <c r="C27" s="379"/>
      <c r="D27" s="379"/>
      <c r="E27" s="108"/>
      <c r="F27" s="108"/>
      <c r="G27" s="108"/>
      <c r="H27" s="108"/>
      <c r="I27" s="108"/>
      <c r="J27" s="108"/>
    </row>
    <row r="28" spans="1:39">
      <c r="A28" s="148"/>
      <c r="B28" s="329"/>
      <c r="C28" s="329"/>
      <c r="D28" s="329"/>
      <c r="E28" s="150"/>
      <c r="F28" s="150"/>
      <c r="G28" s="150"/>
      <c r="H28" s="150"/>
      <c r="I28" s="150"/>
      <c r="J28" s="150"/>
    </row>
    <row r="29" spans="1:39">
      <c r="A29" s="108"/>
      <c r="B29" s="378"/>
      <c r="C29" s="380"/>
      <c r="D29" s="380"/>
      <c r="E29" s="151"/>
      <c r="F29" s="151"/>
      <c r="G29" s="151"/>
      <c r="H29" s="151"/>
      <c r="I29" s="151"/>
      <c r="J29" s="151"/>
    </row>
    <row r="30" spans="1:39">
      <c r="A30" s="108"/>
      <c r="B30" s="378"/>
      <c r="C30" s="378"/>
      <c r="D30" s="378"/>
      <c r="E30" s="152"/>
      <c r="F30" s="152"/>
      <c r="G30" s="152"/>
      <c r="H30" s="152"/>
      <c r="I30" s="152"/>
      <c r="J30" s="152"/>
    </row>
    <row r="31" spans="1:39">
      <c r="A31" s="108"/>
      <c r="B31" s="378"/>
      <c r="C31" s="378"/>
      <c r="D31" s="378"/>
      <c r="E31" s="152"/>
      <c r="F31" s="152"/>
      <c r="G31" s="152"/>
      <c r="H31" s="152"/>
      <c r="I31" s="152"/>
      <c r="J31" s="152"/>
    </row>
    <row r="32" spans="1:39">
      <c r="A32" s="153"/>
      <c r="B32" s="329"/>
      <c r="C32" s="329"/>
      <c r="D32" s="329"/>
      <c r="E32" s="150"/>
      <c r="F32" s="150"/>
      <c r="G32" s="150"/>
      <c r="H32" s="150"/>
      <c r="I32" s="150"/>
      <c r="J32" s="150"/>
    </row>
    <row r="33" spans="1:10">
      <c r="A33" s="108"/>
      <c r="B33" s="329"/>
      <c r="C33" s="329"/>
      <c r="D33" s="329"/>
      <c r="E33" s="150"/>
      <c r="F33" s="150"/>
      <c r="G33" s="150"/>
      <c r="H33" s="150"/>
      <c r="I33" s="150"/>
      <c r="J33" s="150"/>
    </row>
    <row r="34" spans="1:10">
      <c r="A34" s="108"/>
      <c r="B34" s="329"/>
      <c r="C34" s="329"/>
      <c r="D34" s="329"/>
      <c r="E34" s="150"/>
      <c r="F34" s="150"/>
      <c r="G34" s="150"/>
      <c r="H34" s="150"/>
      <c r="I34" s="150"/>
      <c r="J34" s="150"/>
    </row>
    <row r="35" spans="1:10">
      <c r="A35" s="153"/>
      <c r="B35" s="329"/>
      <c r="C35" s="329"/>
      <c r="D35" s="329"/>
      <c r="E35" s="150"/>
      <c r="F35" s="150"/>
      <c r="G35" s="150"/>
      <c r="H35" s="150"/>
      <c r="I35" s="150"/>
      <c r="J35" s="150"/>
    </row>
    <row r="36" spans="1:10">
      <c r="A36" s="108"/>
      <c r="B36" s="329"/>
      <c r="C36" s="329"/>
      <c r="D36" s="329"/>
      <c r="E36" s="150"/>
      <c r="F36" s="150"/>
      <c r="G36" s="150"/>
      <c r="H36" s="150"/>
      <c r="I36" s="150"/>
      <c r="J36" s="150"/>
    </row>
    <row r="37" spans="1:10">
      <c r="A37" s="108"/>
      <c r="B37" s="329"/>
      <c r="C37" s="329"/>
      <c r="D37" s="329"/>
      <c r="E37" s="150"/>
      <c r="F37" s="150"/>
      <c r="G37" s="150"/>
      <c r="H37" s="150"/>
      <c r="I37" s="150"/>
      <c r="J37" s="150"/>
    </row>
    <row r="38" spans="1:10">
      <c r="A38" s="108"/>
      <c r="B38" s="329"/>
      <c r="C38" s="329"/>
      <c r="D38" s="329"/>
      <c r="E38" s="150"/>
      <c r="F38" s="150"/>
      <c r="G38" s="150"/>
      <c r="H38" s="150"/>
      <c r="I38" s="150"/>
      <c r="J38" s="150"/>
    </row>
    <row r="39" spans="1:10">
      <c r="A39" s="108"/>
    </row>
  </sheetData>
  <sheetProtection password="CC43" sheet="1" objects="1" scenarios="1" formatCells="0" formatColumns="0" formatRows="0"/>
  <mergeCells count="21">
    <mergeCell ref="B37:D37"/>
    <mergeCell ref="B38:D38"/>
    <mergeCell ref="B31:D31"/>
    <mergeCell ref="B32:D32"/>
    <mergeCell ref="B33:D33"/>
    <mergeCell ref="B34:D34"/>
    <mergeCell ref="B35:D35"/>
    <mergeCell ref="B36:D36"/>
    <mergeCell ref="B30:D30"/>
    <mergeCell ref="B26:D26"/>
    <mergeCell ref="B27:D27"/>
    <mergeCell ref="B28:D28"/>
    <mergeCell ref="B29:D29"/>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ColWidth="9.140625" defaultRowHeight="12.75"/>
  <cols>
    <col min="1" max="1" width="4"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8" width="7.7109375" style="9" customWidth="1"/>
    <col min="19" max="19" width="7.5703125" style="9" customWidth="1"/>
    <col min="20" max="24" width="7.7109375" style="9" customWidth="1"/>
    <col min="25" max="25" width="7.28515625" style="9" customWidth="1"/>
    <col min="26" max="30" width="7.7109375" style="9" customWidth="1"/>
    <col min="31" max="31" width="7.5703125" style="9" customWidth="1"/>
    <col min="32" max="36" width="7.7109375" style="9" customWidth="1"/>
    <col min="37" max="37" width="7.28515625" style="9" customWidth="1"/>
    <col min="38" max="42" width="7.7109375" style="9" customWidth="1"/>
    <col min="43" max="43" width="7.42578125" style="9" customWidth="1"/>
    <col min="44" max="48" width="7.7109375" style="9" customWidth="1"/>
    <col min="49" max="49" width="7.140625" style="9" customWidth="1"/>
    <col min="50" max="54" width="7.7109375" style="9" customWidth="1"/>
    <col min="55" max="55" width="7.140625" style="9" customWidth="1"/>
    <col min="56" max="58" width="7.7109375" style="9" customWidth="1"/>
    <col min="59" max="59" width="6.7109375" style="9" customWidth="1"/>
    <col min="60" max="60" width="10.140625" style="9" customWidth="1"/>
    <col min="61" max="61" width="7.140625" style="9" customWidth="1"/>
    <col min="62" max="62" width="5.7109375" style="9" customWidth="1"/>
    <col min="63" max="63" width="10" style="9" customWidth="1"/>
    <col min="64" max="64" width="9.140625" style="9" customWidth="1"/>
    <col min="65" max="65" width="26.5703125" style="9" customWidth="1"/>
    <col min="66" max="66" width="6.28515625" style="9" customWidth="1"/>
    <col min="67" max="67" width="9.140625" style="9" customWidth="1"/>
    <col min="68" max="16384" width="9.140625" style="9"/>
  </cols>
  <sheetData>
    <row r="1" spans="1:68" ht="18.75">
      <c r="B1" s="210" t="str">
        <f>הוראות!B28</f>
        <v>נספח ב2 מדדי תביעות בביטוח בריאות</v>
      </c>
    </row>
    <row r="2" spans="1:68" ht="12.75" customHeight="1">
      <c r="A2" s="84"/>
      <c r="B2" s="241" t="str">
        <f>הוראות!B13</f>
        <v>קו הבריאות קופת תגמולים ופיצויים בע"מ</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row>
    <row r="3" spans="1:68" ht="13.5" customHeight="1">
      <c r="A3" s="10"/>
      <c r="B3" s="240" t="str">
        <f>CONCATENATE(הוראות!Z13,הוראות!F13)</f>
        <v>הנתונים ביחידות בודדות לשנת 2019</v>
      </c>
    </row>
    <row r="4" spans="1:68">
      <c r="B4" s="239" t="s">
        <v>0</v>
      </c>
    </row>
    <row r="6" spans="1:68">
      <c r="A6" s="154"/>
      <c r="B6" s="384" t="s">
        <v>69</v>
      </c>
      <c r="C6" s="355"/>
      <c r="D6" s="356"/>
      <c r="E6" s="381" t="s">
        <v>401</v>
      </c>
      <c r="F6" s="382"/>
      <c r="G6" s="382"/>
      <c r="H6" s="382"/>
      <c r="I6" s="382"/>
      <c r="J6" s="383"/>
      <c r="K6" s="381" t="s">
        <v>402</v>
      </c>
      <c r="L6" s="382"/>
      <c r="M6" s="382"/>
      <c r="N6" s="382"/>
      <c r="O6" s="382"/>
      <c r="P6" s="383"/>
      <c r="Q6" s="381" t="s">
        <v>403</v>
      </c>
      <c r="R6" s="382"/>
      <c r="S6" s="382"/>
      <c r="T6" s="382"/>
      <c r="U6" s="382"/>
      <c r="V6" s="383"/>
      <c r="W6" s="381" t="s">
        <v>404</v>
      </c>
      <c r="X6" s="382"/>
      <c r="Y6" s="382"/>
      <c r="Z6" s="382"/>
      <c r="AA6" s="382"/>
      <c r="AB6" s="383"/>
      <c r="AC6" s="381" t="s">
        <v>405</v>
      </c>
      <c r="AD6" s="382"/>
      <c r="AE6" s="382"/>
      <c r="AF6" s="382"/>
      <c r="AG6" s="382"/>
      <c r="AH6" s="383"/>
      <c r="AI6" s="381" t="s">
        <v>406</v>
      </c>
      <c r="AJ6" s="382"/>
      <c r="AK6" s="382"/>
      <c r="AL6" s="382"/>
      <c r="AM6" s="382"/>
      <c r="AN6" s="383"/>
      <c r="AO6" s="381" t="s">
        <v>407</v>
      </c>
      <c r="AP6" s="382"/>
      <c r="AQ6" s="382"/>
      <c r="AR6" s="382"/>
      <c r="AS6" s="382"/>
      <c r="AT6" s="383"/>
      <c r="AU6" s="381" t="s">
        <v>408</v>
      </c>
      <c r="AV6" s="382"/>
      <c r="AW6" s="382"/>
      <c r="AX6" s="382"/>
      <c r="AY6" s="382"/>
      <c r="AZ6" s="383"/>
      <c r="BA6" s="381" t="s">
        <v>409</v>
      </c>
      <c r="BB6" s="382"/>
      <c r="BC6" s="382"/>
      <c r="BD6" s="382"/>
      <c r="BE6" s="382"/>
      <c r="BF6" s="383"/>
      <c r="BG6" s="86"/>
      <c r="BH6" s="86"/>
      <c r="BI6" s="86"/>
      <c r="BJ6" s="86"/>
      <c r="BK6" s="86"/>
      <c r="BL6" s="38"/>
    </row>
    <row r="7" spans="1:68" ht="25.5" customHeight="1">
      <c r="A7" s="155"/>
      <c r="B7" s="385"/>
      <c r="C7" s="358"/>
      <c r="D7" s="359"/>
      <c r="E7" s="89" t="s">
        <v>73</v>
      </c>
      <c r="F7" s="13" t="s">
        <v>16</v>
      </c>
      <c r="G7" s="13" t="s">
        <v>17</v>
      </c>
      <c r="H7" s="13" t="s">
        <v>18</v>
      </c>
      <c r="I7" s="13" t="s">
        <v>19</v>
      </c>
      <c r="J7" s="14" t="s">
        <v>20</v>
      </c>
      <c r="K7" s="89" t="s">
        <v>73</v>
      </c>
      <c r="L7" s="13" t="s">
        <v>16</v>
      </c>
      <c r="M7" s="13" t="s">
        <v>17</v>
      </c>
      <c r="N7" s="13" t="s">
        <v>18</v>
      </c>
      <c r="O7" s="13" t="s">
        <v>19</v>
      </c>
      <c r="P7" s="14" t="s">
        <v>20</v>
      </c>
      <c r="Q7" s="89" t="s">
        <v>73</v>
      </c>
      <c r="R7" s="13" t="s">
        <v>16</v>
      </c>
      <c r="S7" s="13" t="s">
        <v>17</v>
      </c>
      <c r="T7" s="13" t="s">
        <v>18</v>
      </c>
      <c r="U7" s="13" t="s">
        <v>19</v>
      </c>
      <c r="V7" s="14" t="s">
        <v>20</v>
      </c>
      <c r="W7" s="89" t="s">
        <v>73</v>
      </c>
      <c r="X7" s="13" t="s">
        <v>16</v>
      </c>
      <c r="Y7" s="13" t="s">
        <v>17</v>
      </c>
      <c r="Z7" s="13" t="s">
        <v>18</v>
      </c>
      <c r="AA7" s="13" t="s">
        <v>19</v>
      </c>
      <c r="AB7" s="14" t="s">
        <v>20</v>
      </c>
      <c r="AC7" s="89" t="s">
        <v>73</v>
      </c>
      <c r="AD7" s="13" t="s">
        <v>16</v>
      </c>
      <c r="AE7" s="13" t="s">
        <v>17</v>
      </c>
      <c r="AF7" s="13" t="s">
        <v>18</v>
      </c>
      <c r="AG7" s="13" t="s">
        <v>19</v>
      </c>
      <c r="AH7" s="14" t="s">
        <v>20</v>
      </c>
      <c r="AI7" s="89" t="s">
        <v>73</v>
      </c>
      <c r="AJ7" s="13" t="s">
        <v>16</v>
      </c>
      <c r="AK7" s="13" t="s">
        <v>17</v>
      </c>
      <c r="AL7" s="13" t="s">
        <v>18</v>
      </c>
      <c r="AM7" s="13" t="s">
        <v>19</v>
      </c>
      <c r="AN7" s="14" t="s">
        <v>20</v>
      </c>
      <c r="AO7" s="89" t="s">
        <v>73</v>
      </c>
      <c r="AP7" s="13" t="s">
        <v>16</v>
      </c>
      <c r="AQ7" s="13" t="s">
        <v>17</v>
      </c>
      <c r="AR7" s="13" t="s">
        <v>18</v>
      </c>
      <c r="AS7" s="13" t="s">
        <v>19</v>
      </c>
      <c r="AT7" s="14" t="s">
        <v>20</v>
      </c>
      <c r="AU7" s="89" t="s">
        <v>73</v>
      </c>
      <c r="AV7" s="13" t="s">
        <v>16</v>
      </c>
      <c r="AW7" s="13" t="s">
        <v>17</v>
      </c>
      <c r="AX7" s="13" t="s">
        <v>18</v>
      </c>
      <c r="AY7" s="13" t="s">
        <v>19</v>
      </c>
      <c r="AZ7" s="14" t="s">
        <v>20</v>
      </c>
      <c r="BA7" s="89" t="s">
        <v>73</v>
      </c>
      <c r="BB7" s="13" t="s">
        <v>16</v>
      </c>
      <c r="BC7" s="13" t="s">
        <v>17</v>
      </c>
      <c r="BD7" s="13" t="s">
        <v>18</v>
      </c>
      <c r="BE7" s="13" t="s">
        <v>19</v>
      </c>
      <c r="BF7" s="209" t="s">
        <v>20</v>
      </c>
      <c r="BG7" s="86"/>
      <c r="BH7" s="86"/>
      <c r="BI7" s="86"/>
      <c r="BJ7" s="86"/>
      <c r="BK7" s="86"/>
      <c r="BL7" s="38"/>
    </row>
    <row r="8" spans="1:68">
      <c r="A8" s="156"/>
      <c r="B8" s="386"/>
      <c r="C8" s="361"/>
      <c r="D8" s="362"/>
      <c r="E8" s="92" t="s">
        <v>21</v>
      </c>
      <c r="F8" s="93" t="s">
        <v>22</v>
      </c>
      <c r="G8" s="94" t="s">
        <v>23</v>
      </c>
      <c r="H8" s="94" t="s">
        <v>24</v>
      </c>
      <c r="I8" s="94" t="s">
        <v>25</v>
      </c>
      <c r="J8" s="95" t="s">
        <v>26</v>
      </c>
      <c r="K8" s="92" t="s">
        <v>27</v>
      </c>
      <c r="L8" s="93" t="s">
        <v>28</v>
      </c>
      <c r="M8" s="94" t="s">
        <v>29</v>
      </c>
      <c r="N8" s="94" t="s">
        <v>30</v>
      </c>
      <c r="O8" s="94" t="s">
        <v>31</v>
      </c>
      <c r="P8" s="95" t="s">
        <v>32</v>
      </c>
      <c r="Q8" s="92" t="s">
        <v>33</v>
      </c>
      <c r="R8" s="93" t="s">
        <v>34</v>
      </c>
      <c r="S8" s="94" t="s">
        <v>35</v>
      </c>
      <c r="T8" s="94" t="s">
        <v>36</v>
      </c>
      <c r="U8" s="94" t="s">
        <v>37</v>
      </c>
      <c r="V8" s="95" t="s">
        <v>38</v>
      </c>
      <c r="W8" s="92" t="s">
        <v>39</v>
      </c>
      <c r="X8" s="93" t="s">
        <v>40</v>
      </c>
      <c r="Y8" s="94" t="s">
        <v>41</v>
      </c>
      <c r="Z8" s="94" t="s">
        <v>42</v>
      </c>
      <c r="AA8" s="94" t="s">
        <v>43</v>
      </c>
      <c r="AB8" s="95" t="s">
        <v>44</v>
      </c>
      <c r="AC8" s="92" t="s">
        <v>45</v>
      </c>
      <c r="AD8" s="93" t="s">
        <v>46</v>
      </c>
      <c r="AE8" s="94" t="s">
        <v>47</v>
      </c>
      <c r="AF8" s="94" t="s">
        <v>48</v>
      </c>
      <c r="AG8" s="94" t="s">
        <v>49</v>
      </c>
      <c r="AH8" s="95" t="s">
        <v>50</v>
      </c>
      <c r="AI8" s="92" t="s">
        <v>379</v>
      </c>
      <c r="AJ8" s="93" t="s">
        <v>380</v>
      </c>
      <c r="AK8" s="94" t="s">
        <v>381</v>
      </c>
      <c r="AL8" s="94" t="s">
        <v>382</v>
      </c>
      <c r="AM8" s="94" t="s">
        <v>383</v>
      </c>
      <c r="AN8" s="95" t="s">
        <v>384</v>
      </c>
      <c r="AO8" s="92" t="s">
        <v>410</v>
      </c>
      <c r="AP8" s="93" t="s">
        <v>411</v>
      </c>
      <c r="AQ8" s="94" t="s">
        <v>412</v>
      </c>
      <c r="AR8" s="94" t="s">
        <v>413</v>
      </c>
      <c r="AS8" s="94" t="s">
        <v>414</v>
      </c>
      <c r="AT8" s="95" t="s">
        <v>415</v>
      </c>
      <c r="AU8" s="92" t="s">
        <v>416</v>
      </c>
      <c r="AV8" s="93" t="s">
        <v>417</v>
      </c>
      <c r="AW8" s="94" t="s">
        <v>418</v>
      </c>
      <c r="AX8" s="94" t="s">
        <v>419</v>
      </c>
      <c r="AY8" s="94" t="s">
        <v>420</v>
      </c>
      <c r="AZ8" s="95" t="s">
        <v>421</v>
      </c>
      <c r="BA8" s="92" t="s">
        <v>422</v>
      </c>
      <c r="BB8" s="93" t="s">
        <v>423</v>
      </c>
      <c r="BC8" s="94" t="s">
        <v>424</v>
      </c>
      <c r="BD8" s="94" t="s">
        <v>425</v>
      </c>
      <c r="BE8" s="94" t="s">
        <v>426</v>
      </c>
      <c r="BF8" s="95" t="s">
        <v>427</v>
      </c>
      <c r="BG8" s="157"/>
      <c r="BH8" s="157"/>
      <c r="BI8" s="157"/>
      <c r="BJ8" s="157"/>
      <c r="BK8" s="157"/>
      <c r="BL8" s="157"/>
      <c r="BM8" s="157"/>
      <c r="BN8" s="157"/>
      <c r="BO8" s="157"/>
      <c r="BP8" s="157"/>
    </row>
    <row r="9" spans="1:68">
      <c r="A9" s="156" t="s">
        <v>51</v>
      </c>
      <c r="B9" s="242" t="s">
        <v>52</v>
      </c>
      <c r="C9" s="243"/>
      <c r="D9" s="244"/>
      <c r="E9" s="102"/>
      <c r="F9" s="103"/>
      <c r="G9" s="104"/>
      <c r="H9" s="104"/>
      <c r="I9" s="104"/>
      <c r="J9" s="105"/>
      <c r="K9" s="102"/>
      <c r="L9" s="103"/>
      <c r="M9" s="104"/>
      <c r="N9" s="104"/>
      <c r="O9" s="104"/>
      <c r="P9" s="105"/>
      <c r="Q9" s="102"/>
      <c r="R9" s="103"/>
      <c r="S9" s="104"/>
      <c r="T9" s="104"/>
      <c r="U9" s="104"/>
      <c r="V9" s="158"/>
      <c r="W9" s="102"/>
      <c r="X9" s="103"/>
      <c r="Y9" s="104"/>
      <c r="Z9" s="104"/>
      <c r="AA9" s="104"/>
      <c r="AB9" s="105"/>
      <c r="AC9" s="102"/>
      <c r="AD9" s="103"/>
      <c r="AE9" s="104"/>
      <c r="AF9" s="104"/>
      <c r="AG9" s="104"/>
      <c r="AH9" s="105"/>
      <c r="AI9" s="102"/>
      <c r="AJ9" s="103"/>
      <c r="AK9" s="104"/>
      <c r="AL9" s="104"/>
      <c r="AM9" s="104"/>
      <c r="AN9" s="158"/>
      <c r="AO9" s="102"/>
      <c r="AP9" s="103"/>
      <c r="AQ9" s="104"/>
      <c r="AR9" s="104"/>
      <c r="AS9" s="104"/>
      <c r="AT9" s="105"/>
      <c r="AU9" s="102"/>
      <c r="AV9" s="103"/>
      <c r="AW9" s="104"/>
      <c r="AX9" s="104"/>
      <c r="AY9" s="104"/>
      <c r="AZ9" s="105"/>
      <c r="BA9" s="102"/>
      <c r="BB9" s="103"/>
      <c r="BC9" s="104"/>
      <c r="BD9" s="104"/>
      <c r="BE9" s="104"/>
      <c r="BF9" s="105"/>
      <c r="BG9" s="108"/>
      <c r="BH9" s="108"/>
      <c r="BI9" s="108"/>
      <c r="BJ9" s="108"/>
      <c r="BK9" s="108"/>
      <c r="BL9" s="38"/>
    </row>
    <row r="10" spans="1:68">
      <c r="A10" s="109">
        <v>3</v>
      </c>
      <c r="B10" s="245" t="s">
        <v>55</v>
      </c>
      <c r="C10" s="246"/>
      <c r="D10" s="247"/>
      <c r="E10" s="110">
        <f>SUM(F10:J10)</f>
        <v>0</v>
      </c>
      <c r="F10" s="111">
        <f>IF(' בריאות א2'!D12+' בריאות א2'!J12=0,0,(' בריאות א2'!D12+' בריאות א2'!J12)/(' בריאות א2'!$C$16+' בריאות א2'!$I$16))</f>
        <v>0</v>
      </c>
      <c r="G10" s="111">
        <f>IF(' בריאות א2'!E12+' בריאות א2'!K12=0,0,(' בריאות א2'!E12+' בריאות א2'!K12)/(' בריאות א2'!$C$16+' בריאות א2'!$I$16))</f>
        <v>0</v>
      </c>
      <c r="H10" s="111">
        <f>IF(' בריאות א2'!F12+' בריאות א2'!L12=0,0,(' בריאות א2'!F12+' בריאות א2'!L12)/(' בריאות א2'!$C$16+' בריאות א2'!$I$16))</f>
        <v>0</v>
      </c>
      <c r="I10" s="111">
        <f>IF(' בריאות א2'!G12+' בריאות א2'!M12=0,0,(' בריאות א2'!G12+' בריאות א2'!M12)/(' בריאות א2'!$C$16+' בריאות א2'!$I$16))</f>
        <v>0</v>
      </c>
      <c r="J10" s="115">
        <f>IF(' בריאות א2'!H12+' בריאות א2'!N12=0,0,(' בריאות א2'!H12+' בריאות א2'!N12)/(' בריאות א2'!$C$16+' בריאות א2'!$I$16))</f>
        <v>0</v>
      </c>
      <c r="K10" s="110">
        <f>SUM(L10:P10)</f>
        <v>0</v>
      </c>
      <c r="L10" s="111">
        <f>IF(' בריאות א2'!P12+' בריאות א2'!V12=0,0,(' בריאות א2'!P12+' בריאות א2'!V12)/(' בריאות א2'!$O$16+' בריאות א2'!$U$16))</f>
        <v>0</v>
      </c>
      <c r="M10" s="111">
        <f>IF(' בריאות א2'!Q12+' בריאות א2'!W12=0,0,(' בריאות א2'!Q12+' בריאות א2'!W12)/(' בריאות א2'!$O$16+' בריאות א2'!$U$16))</f>
        <v>0</v>
      </c>
      <c r="N10" s="111">
        <f>IF(' בריאות א2'!R12+' בריאות א2'!X12=0,0,(' בריאות א2'!R12+' בריאות א2'!X12)/(' בריאות א2'!$O$16+' בריאות א2'!$U$16))</f>
        <v>0</v>
      </c>
      <c r="O10" s="111">
        <f>IF(' בריאות א2'!S12+' בריאות א2'!Y12=0,0,(' בריאות א2'!S12+' בריאות א2'!Y12)/(' בריאות א2'!$O$16+' בריאות א2'!$U$16))</f>
        <v>0</v>
      </c>
      <c r="P10" s="115">
        <f>IF(' בריאות א2'!T12+' בריאות א2'!Z12=0,0,(' בריאות א2'!T12+' בריאות א2'!Z12)/(' בריאות א2'!$O$16+' בריאות א2'!$U$16))</f>
        <v>0</v>
      </c>
      <c r="Q10" s="110">
        <f>SUM(R10:V10)</f>
        <v>0</v>
      </c>
      <c r="R10" s="111">
        <f>IF(' בריאות א2'!AB12+' בריאות א2'!AH12=0,0,(' בריאות א2'!AB12+' בריאות א2'!AH12)/(' בריאות א2'!$AA$16+' בריאות א2'!$AG$16))</f>
        <v>0</v>
      </c>
      <c r="S10" s="111">
        <f>IF(' בריאות א2'!AC12+' בריאות א2'!AI12=0,0,(' בריאות א2'!AC12+' בריאות א2'!AI12)/(' בריאות א2'!$AA$16+' בריאות א2'!$AG$16))</f>
        <v>0</v>
      </c>
      <c r="T10" s="111">
        <f>IF(' בריאות א2'!AD12+' בריאות א2'!AJ12=0,0,(' בריאות א2'!AD12+' בריאות א2'!AJ12)/(' בריאות א2'!$AA$16+' בריאות א2'!$AG$16))</f>
        <v>0</v>
      </c>
      <c r="U10" s="111">
        <f>IF(' בריאות א2'!AE12+' בריאות א2'!AK12=0,0,(' בריאות א2'!AE12+' בריאות א2'!AK12)/(' בריאות א2'!$AA$16+' בריאות א2'!$AG$16))</f>
        <v>0</v>
      </c>
      <c r="V10" s="112">
        <f>IF(' בריאות א2'!AF12+' בריאות א2'!AL12=0,0,(' בריאות א2'!AF12+' בריאות א2'!AL12)/(' בריאות א2'!$AA$16+' בריאות א2'!$AG$16))</f>
        <v>0</v>
      </c>
      <c r="W10" s="110">
        <f>SUM(X10:AB10)</f>
        <v>0</v>
      </c>
      <c r="X10" s="111">
        <f>IF(' בריאות א2'!AN12=0,0,' בריאות א2'!AN12/' בריאות א2'!$AM$16)</f>
        <v>0</v>
      </c>
      <c r="Y10" s="111">
        <f>IF(' בריאות א2'!AO12=0,0,' בריאות א2'!AO12/' בריאות א2'!$AM$16)</f>
        <v>0</v>
      </c>
      <c r="Z10" s="111">
        <f>IF(' בריאות א2'!AP12=0,0,' בריאות א2'!AP12/' בריאות א2'!$AM$16)</f>
        <v>0</v>
      </c>
      <c r="AA10" s="111">
        <f>IF(' בריאות א2'!AQ12=0,0,' בריאות א2'!AQ12/' בריאות א2'!$AM$16)</f>
        <v>0</v>
      </c>
      <c r="AB10" s="115">
        <f>IF(' בריאות א2'!AR12=0,0,' בריאות א2'!AR12/' בריאות א2'!$AM$16)</f>
        <v>0</v>
      </c>
      <c r="AC10" s="110">
        <f>SUM(AD10:AH10)</f>
        <v>0</v>
      </c>
      <c r="AD10" s="111">
        <f>IF(' בריאות א2'!AT12=0,0,' בריאות א2'!AT12/' בריאות א2'!$AS$16)</f>
        <v>0</v>
      </c>
      <c r="AE10" s="111">
        <f>IF(' בריאות א2'!AU12=0,0,' בריאות א2'!AU12/' בריאות א2'!$AS$16)</f>
        <v>0</v>
      </c>
      <c r="AF10" s="111">
        <f>IF(' בריאות א2'!AV12=0,0,' בריאות א2'!AV12/' בריאות א2'!$AS$16)</f>
        <v>0</v>
      </c>
      <c r="AG10" s="111">
        <f>IF(' בריאות א2'!AW12=0,0,' בריאות א2'!AW12/' בריאות א2'!$AS$16)</f>
        <v>0</v>
      </c>
      <c r="AH10" s="115">
        <f>IF(' בריאות א2'!AX12=0,0,' בריאות א2'!AX12/' בריאות א2'!$AS$16)</f>
        <v>0</v>
      </c>
      <c r="AI10" s="110">
        <f>SUM(AJ10:AN10)</f>
        <v>0</v>
      </c>
      <c r="AJ10" s="111">
        <f>IF(' בריאות א2'!AZ12=0,0,' בריאות א2'!AZ12/' בריאות א2'!$AY$16)</f>
        <v>0</v>
      </c>
      <c r="AK10" s="111">
        <f>IF(' בריאות א2'!BA12=0,0,' בריאות א2'!BA12/' בריאות א2'!$AY$16)</f>
        <v>0</v>
      </c>
      <c r="AL10" s="111">
        <f>IF(' בריאות א2'!BB12=0,0,' בריאות א2'!BB12/' בריאות א2'!$AY$16)</f>
        <v>0</v>
      </c>
      <c r="AM10" s="111">
        <f>IF(' בריאות א2'!BC12=0,0,' בריאות א2'!BC12/' בריאות א2'!$AY$16)</f>
        <v>0</v>
      </c>
      <c r="AN10" s="112">
        <f>IF(' בריאות א2'!BD12=0,0,' בריאות א2'!BD12/' בריאות א2'!$AY$16)</f>
        <v>0</v>
      </c>
      <c r="AO10" s="110">
        <f>SUM(AP10:AT10)</f>
        <v>0</v>
      </c>
      <c r="AP10" s="111">
        <f>IF(' בריאות א2'!BF12=0,0,' בריאות א2'!BF12/' בריאות א2'!$BE$16)</f>
        <v>0</v>
      </c>
      <c r="AQ10" s="111">
        <f>IF(' בריאות א2'!BG12=0,0,' בריאות א2'!BG12/' בריאות א2'!$BE$16)</f>
        <v>0</v>
      </c>
      <c r="AR10" s="111">
        <f>IF(' בריאות א2'!BH12=0,0,' בריאות א2'!BH12/' בריאות א2'!$BE$16)</f>
        <v>0</v>
      </c>
      <c r="AS10" s="111">
        <f>IF(' בריאות א2'!BI12=0,0,' בריאות א2'!BI12/' בריאות א2'!$BE$16)</f>
        <v>0</v>
      </c>
      <c r="AT10" s="115">
        <f>IF(' בריאות א2'!BJ12=0,0,' בריאות א2'!BJ12/' בריאות א2'!$BE$16)</f>
        <v>0</v>
      </c>
      <c r="AU10" s="110">
        <f>SUM(AV10:AZ10)</f>
        <v>0</v>
      </c>
      <c r="AV10" s="111">
        <f>IF(' בריאות א2'!BL12=0,0,' בריאות א2'!BL12/' בריאות א2'!$BK$16)</f>
        <v>0</v>
      </c>
      <c r="AW10" s="111">
        <f>IF(' בריאות א2'!BM12=0,0,' בריאות א2'!BM12/' בריאות א2'!$BK$16)</f>
        <v>0</v>
      </c>
      <c r="AX10" s="111">
        <f>IF(' בריאות א2'!BN12=0,0,' בריאות א2'!BN12/' בריאות א2'!$BK$16)</f>
        <v>0</v>
      </c>
      <c r="AY10" s="111">
        <f>IF(' בריאות א2'!BO12=0,0,' בריאות א2'!BO12/' בריאות א2'!$BK$16)</f>
        <v>0</v>
      </c>
      <c r="AZ10" s="115">
        <f>IF(' בריאות א2'!BP12=0,0,' בריאות א2'!BP12/' בריאות א2'!$BK$16)</f>
        <v>0</v>
      </c>
      <c r="BA10" s="110">
        <f>SUM(BB10:BF10)</f>
        <v>0</v>
      </c>
      <c r="BB10" s="111">
        <f>IF(' בריאות א2'!BR12=0,0,' בריאות א2'!BR12/' בריאות א2'!$BQ$16)</f>
        <v>0</v>
      </c>
      <c r="BC10" s="111">
        <f>IF(' בריאות א2'!BS12=0,0,' בריאות א2'!BS12/' בריאות א2'!$BQ$16)</f>
        <v>0</v>
      </c>
      <c r="BD10" s="111">
        <f>IF(' בריאות א2'!BT12=0,0,' בריאות א2'!BT12/' בריאות א2'!$BQ$16)</f>
        <v>0</v>
      </c>
      <c r="BE10" s="111">
        <f>IF(' בריאות א2'!BU12=0,0,' בריאות א2'!BU12/' בריאות א2'!$BQ$16)</f>
        <v>0</v>
      </c>
      <c r="BF10" s="115">
        <f>IF(' בריאות א2'!BV12=0,0,' בריאות א2'!BV12/' בריאות א2'!$BQ$16)</f>
        <v>0</v>
      </c>
      <c r="BG10" s="108"/>
      <c r="BH10" s="108"/>
      <c r="BI10" s="108"/>
      <c r="BJ10" s="108"/>
      <c r="BK10" s="108"/>
      <c r="BL10" s="38"/>
    </row>
    <row r="11" spans="1:68">
      <c r="A11" s="109">
        <v>4</v>
      </c>
      <c r="B11" s="245" t="s">
        <v>56</v>
      </c>
      <c r="C11" s="246"/>
      <c r="D11" s="247"/>
      <c r="E11" s="110">
        <f>SUM(F11:J11)</f>
        <v>0</v>
      </c>
      <c r="F11" s="111">
        <f>IF(' בריאות א2'!D13+' בריאות א2'!J13=0,0,(' בריאות א2'!D13+' בריאות א2'!J13)/(' בריאות א2'!$C$16+' בריאות א2'!$I$16))</f>
        <v>0</v>
      </c>
      <c r="G11" s="111">
        <f>IF(' בריאות א2'!E13+' בריאות א2'!K13=0,0,(' בריאות א2'!E13+' בריאות א2'!K13)/(' בריאות א2'!$C$16+' בריאות א2'!$I$16))</f>
        <v>0</v>
      </c>
      <c r="H11" s="111">
        <f>IF(' בריאות א2'!F13+' בריאות א2'!L13=0,0,(' בריאות א2'!F13+' בריאות א2'!L13)/(' בריאות א2'!$C$16+' בריאות א2'!$I$16))</f>
        <v>0</v>
      </c>
      <c r="I11" s="111">
        <f>IF(' בריאות א2'!G13+' בריאות א2'!M13=0,0,(' בריאות א2'!G13+' בריאות א2'!M13)/(' בריאות א2'!$C$16+' בריאות א2'!$I$16))</f>
        <v>0</v>
      </c>
      <c r="J11" s="111">
        <f>IF(' בריאות א2'!H13+' בריאות א2'!N13=0,0,(' בריאות א2'!H13+' בריאות א2'!N13)/(' בריאות א2'!$C$16+' בריאות א2'!$I$16))</f>
        <v>0</v>
      </c>
      <c r="K11" s="110">
        <f>SUM(L11:P11)</f>
        <v>0</v>
      </c>
      <c r="L11" s="111">
        <f>IF(' בריאות א2'!P13+' בריאות א2'!V13=0,0,(' בריאות א2'!P13+' בריאות א2'!V13)/(' בריאות א2'!$O$16+' בריאות א2'!$U$16))</f>
        <v>0</v>
      </c>
      <c r="M11" s="111">
        <f>IF(' בריאות א2'!Q13+' בריאות א2'!W13=0,0,(' בריאות א2'!Q13+' בריאות א2'!W13)/(' בריאות א2'!$O$16+' בריאות א2'!$U$16))</f>
        <v>0</v>
      </c>
      <c r="N11" s="111">
        <f>IF(' בריאות א2'!R13+' בריאות א2'!X13=0,0,(' בריאות א2'!R13+' בריאות א2'!X13)/(' בריאות א2'!$O$16+' בריאות א2'!$U$16))</f>
        <v>0</v>
      </c>
      <c r="O11" s="111">
        <f>IF(' בריאות א2'!S13+' בריאות א2'!Y13=0,0,(' בריאות א2'!S13+' בריאות א2'!Y13)/(' בריאות א2'!$O$16+' בריאות א2'!$U$16))</f>
        <v>0</v>
      </c>
      <c r="P11" s="111">
        <f>IF(' בריאות א2'!T13+' בריאות א2'!Z13=0,0,(' בריאות א2'!T13+' בריאות א2'!Z13)/(' בריאות א2'!$O$16+' בריאות א2'!$U$16))</f>
        <v>0</v>
      </c>
      <c r="Q11" s="110">
        <f>SUM(R11:V11)</f>
        <v>0</v>
      </c>
      <c r="R11" s="111">
        <f>IF(' בריאות א2'!AB13+' בריאות א2'!AH13=0,0,(' בריאות א2'!AB13+' בריאות א2'!AH13)/(' בריאות א2'!$AA$16+' בריאות א2'!$AG$16))</f>
        <v>0</v>
      </c>
      <c r="S11" s="111">
        <f>IF(' בריאות א2'!AC13+' בריאות א2'!AI13=0,0,(' בריאות א2'!AC13+' בריאות א2'!AI13)/(' בריאות א2'!$AA$16+' בריאות א2'!$AG$16))</f>
        <v>0</v>
      </c>
      <c r="T11" s="111">
        <f>IF(' בריאות א2'!AD13+' בריאות א2'!AJ13=0,0,(' בריאות א2'!AD13+' בריאות א2'!AJ13)/(' בריאות א2'!$AA$16+' בריאות א2'!$AG$16))</f>
        <v>0</v>
      </c>
      <c r="U11" s="111">
        <f>IF(' בריאות א2'!AE13+' בריאות א2'!AK13=0,0,(' בריאות א2'!AE13+' בריאות א2'!AK13)/(' בריאות א2'!$AA$16+' בריאות א2'!$AG$16))</f>
        <v>0</v>
      </c>
      <c r="V11" s="112">
        <f>IF(' בריאות א2'!AF13+' בריאות א2'!AL13=0,0,(' בריאות א2'!AF13+' בריאות א2'!AL13)/(' בריאות א2'!$AA$16+' בריאות א2'!$AG$16))</f>
        <v>0</v>
      </c>
      <c r="W11" s="110">
        <f>SUM(X11:AB11)</f>
        <v>0</v>
      </c>
      <c r="X11" s="111">
        <f>IF(' בריאות א2'!AN13=0,0,' בריאות א2'!AN13/' בריאות א2'!$AM$16)</f>
        <v>0</v>
      </c>
      <c r="Y11" s="111">
        <f>IF(' בריאות א2'!AO13=0,0,' בריאות א2'!AO13/' בריאות א2'!$AM$16)</f>
        <v>0</v>
      </c>
      <c r="Z11" s="111">
        <f>IF(' בריאות א2'!AP13=0,0,' בריאות א2'!AP13/' בריאות א2'!$AM$16)</f>
        <v>0</v>
      </c>
      <c r="AA11" s="111">
        <f>IF(' בריאות א2'!AQ13=0,0,' בריאות א2'!AQ13/' בריאות א2'!$AM$16)</f>
        <v>0</v>
      </c>
      <c r="AB11" s="111">
        <f>IF(' בריאות א2'!AR13=0,0,' בריאות א2'!AR13/' בריאות א2'!$AM$16)</f>
        <v>0</v>
      </c>
      <c r="AC11" s="110">
        <f>SUM(AD11:AH11)</f>
        <v>0</v>
      </c>
      <c r="AD11" s="111">
        <f>IF(' בריאות א2'!AT13=0,0,' בריאות א2'!AT13/' בריאות א2'!$AS$16)</f>
        <v>0</v>
      </c>
      <c r="AE11" s="111">
        <f>IF(' בריאות א2'!AU13=0,0,' בריאות א2'!AU13/' בריאות א2'!$AS$16)</f>
        <v>0</v>
      </c>
      <c r="AF11" s="111">
        <f>IF(' בריאות א2'!AV13=0,0,' בריאות א2'!AV13/' בריאות א2'!$AS$16)</f>
        <v>0</v>
      </c>
      <c r="AG11" s="111">
        <f>IF(' בריאות א2'!AW13=0,0,' בריאות א2'!AW13/' בריאות א2'!$AS$16)</f>
        <v>0</v>
      </c>
      <c r="AH11" s="111">
        <f>IF(' בריאות א2'!AX13=0,0,' בריאות א2'!AX13/' בריאות א2'!$AS$16)</f>
        <v>0</v>
      </c>
      <c r="AI11" s="110">
        <f>SUM(AJ11:AN11)</f>
        <v>0</v>
      </c>
      <c r="AJ11" s="111">
        <f>IF(' בריאות א2'!AZ13=0,0,' בריאות א2'!AZ13/' בריאות א2'!$AY$16)</f>
        <v>0</v>
      </c>
      <c r="AK11" s="111">
        <f>IF(' בריאות א2'!BA13=0,0,' בריאות א2'!BA13/' בריאות א2'!$AY$16)</f>
        <v>0</v>
      </c>
      <c r="AL11" s="111">
        <f>IF(' בריאות א2'!BB13=0,0,' בריאות א2'!BB13/' בריאות א2'!$AY$16)</f>
        <v>0</v>
      </c>
      <c r="AM11" s="111">
        <f>IF(' בריאות א2'!BC13=0,0,' בריאות א2'!BC13/' בריאות א2'!$AY$16)</f>
        <v>0</v>
      </c>
      <c r="AN11" s="112">
        <f>IF(' בריאות א2'!BD13=0,0,' בריאות א2'!BD13/' בריאות א2'!$AY$16)</f>
        <v>0</v>
      </c>
      <c r="AO11" s="110">
        <f>SUM(AP11:AT11)</f>
        <v>0</v>
      </c>
      <c r="AP11" s="111">
        <f>IF(' בריאות א2'!BF13=0,0,' בריאות א2'!BF13/' בריאות א2'!$BE$16)</f>
        <v>0</v>
      </c>
      <c r="AQ11" s="111">
        <f>IF(' בריאות א2'!BG13=0,0,' בריאות א2'!BG13/' בריאות א2'!$BE$16)</f>
        <v>0</v>
      </c>
      <c r="AR11" s="111">
        <f>IF(' בריאות א2'!BH13=0,0,' בריאות א2'!BH13/' בריאות א2'!$BE$16)</f>
        <v>0</v>
      </c>
      <c r="AS11" s="111">
        <f>IF(' בריאות א2'!BI13=0,0,' בריאות א2'!BI13/' בריאות א2'!$BE$16)</f>
        <v>0</v>
      </c>
      <c r="AT11" s="111">
        <f>IF(' בריאות א2'!BJ13=0,0,' בריאות א2'!BJ13/' בריאות א2'!$BE$16)</f>
        <v>0</v>
      </c>
      <c r="AU11" s="110">
        <f>SUM(AV11:AZ11)</f>
        <v>0</v>
      </c>
      <c r="AV11" s="111">
        <f>IF(' בריאות א2'!BL13=0,0,' בריאות א2'!BL13/' בריאות א2'!$BK$16)</f>
        <v>0</v>
      </c>
      <c r="AW11" s="111">
        <f>IF(' בריאות א2'!BM13=0,0,' בריאות א2'!BM13/' בריאות א2'!$BK$16)</f>
        <v>0</v>
      </c>
      <c r="AX11" s="111">
        <f>IF(' בריאות א2'!BN13=0,0,' בריאות א2'!BN13/' בריאות א2'!$BK$16)</f>
        <v>0</v>
      </c>
      <c r="AY11" s="111">
        <f>IF(' בריאות א2'!BO13=0,0,' בריאות א2'!BO13/' בריאות א2'!$BK$16)</f>
        <v>0</v>
      </c>
      <c r="AZ11" s="111">
        <f>IF(' בריאות א2'!BP13=0,0,' בריאות א2'!BP13/' בריאות א2'!$BK$16)</f>
        <v>0</v>
      </c>
      <c r="BA11" s="110">
        <f>SUM(BB11:BF11)</f>
        <v>0</v>
      </c>
      <c r="BB11" s="111">
        <f>IF(' בריאות א2'!BR13=0,0,' בריאות א2'!BR13/' בריאות א2'!$BQ$16)</f>
        <v>0</v>
      </c>
      <c r="BC11" s="111">
        <f>IF(' בריאות א2'!BS13=0,0,' בריאות א2'!BS13/' בריאות א2'!$BQ$16)</f>
        <v>0</v>
      </c>
      <c r="BD11" s="111">
        <f>IF(' בריאות א2'!BT13=0,0,' בריאות א2'!BT13/' בריאות א2'!$BQ$16)</f>
        <v>0</v>
      </c>
      <c r="BE11" s="111">
        <f>IF(' בריאות א2'!BU13=0,0,' בריאות א2'!BU13/' בריאות א2'!$BQ$16)</f>
        <v>0</v>
      </c>
      <c r="BF11" s="115">
        <f>IF(' בריאות א2'!BV13=0,0,' בריאות א2'!BV13/' בריאות א2'!$BQ$16)</f>
        <v>0</v>
      </c>
      <c r="BG11" s="108"/>
      <c r="BH11" s="108"/>
      <c r="BI11" s="108"/>
      <c r="BJ11" s="108"/>
      <c r="BK11" s="108"/>
      <c r="BL11" s="38"/>
    </row>
    <row r="12" spans="1:68">
      <c r="A12" s="109">
        <v>5</v>
      </c>
      <c r="B12" s="116" t="s">
        <v>57</v>
      </c>
      <c r="C12" s="117"/>
      <c r="D12" s="117"/>
      <c r="E12" s="110">
        <f>SUM(F12:J12)</f>
        <v>0</v>
      </c>
      <c r="F12" s="111">
        <f>IF(' בריאות א2'!D14+' בריאות א2'!J14=0,0,(' בריאות א2'!D14+' בריאות א2'!J14)/(' בריאות א2'!$C$16+' בריאות א2'!$I$16))</f>
        <v>0</v>
      </c>
      <c r="G12" s="111">
        <f>IF(' בריאות א2'!E14+' בריאות א2'!K14=0,0,(' בריאות א2'!E14+' בריאות א2'!K14)/(' בריאות א2'!$C$16+' בריאות א2'!$I$16))</f>
        <v>0</v>
      </c>
      <c r="H12" s="111">
        <f>IF(' בריאות א2'!F14+' בריאות א2'!L14=0,0,(' בריאות א2'!F14+' בריאות א2'!L14)/(' בריאות א2'!$C$16+' בריאות א2'!$I$16))</f>
        <v>0</v>
      </c>
      <c r="I12" s="111">
        <f>IF(' בריאות א2'!G14+' בריאות א2'!M14=0,0,(' בריאות א2'!G14+' בריאות א2'!M14)/(' בריאות א2'!$C$16+' בריאות א2'!$I$16))</f>
        <v>0</v>
      </c>
      <c r="J12" s="115">
        <f>IF(' בריאות א2'!H14+' בריאות א2'!N14=0,0,(' בריאות א2'!H14+' בריאות א2'!N14)/(' בריאות א2'!$C$16+' בריאות א2'!$I$16))</f>
        <v>0</v>
      </c>
      <c r="K12" s="110">
        <f>SUM(L12:P12)</f>
        <v>0</v>
      </c>
      <c r="L12" s="111">
        <f>IF(' בריאות א2'!P14+' בריאות א2'!V14=0,0,(' בריאות א2'!P14+' בריאות א2'!V14)/(' בריאות א2'!$O$16+' בריאות א2'!$U$16))</f>
        <v>0</v>
      </c>
      <c r="M12" s="111">
        <f>IF(' בריאות א2'!Q14+' בריאות א2'!W14=0,0,(' בריאות א2'!Q14+' בריאות א2'!W14)/(' בריאות א2'!$O$16+' בריאות א2'!$U$16))</f>
        <v>0</v>
      </c>
      <c r="N12" s="111">
        <f>IF(' בריאות א2'!R14+' בריאות א2'!X14=0,0,(' בריאות א2'!R14+' בריאות א2'!X14)/(' בריאות א2'!$O$16+' בריאות א2'!$U$16))</f>
        <v>0</v>
      </c>
      <c r="O12" s="111">
        <f>IF(' בריאות א2'!S14+' בריאות א2'!Y14=0,0,(' בריאות א2'!S14+' בריאות א2'!Y14)/(' בריאות א2'!$O$16+' בריאות א2'!$U$16))</f>
        <v>0</v>
      </c>
      <c r="P12" s="115">
        <f>IF(' בריאות א2'!T14+' בריאות א2'!Z14=0,0,(' בריאות א2'!T14+' בריאות א2'!Z14)/(' בריאות א2'!$O$16+' בריאות א2'!$U$16))</f>
        <v>0</v>
      </c>
      <c r="Q12" s="110">
        <f>SUM(R12:V12)</f>
        <v>0</v>
      </c>
      <c r="R12" s="111">
        <f>IF(' בריאות א2'!AB14+' בריאות א2'!AH14=0,0,(' בריאות א2'!AB14+' בריאות א2'!AH14)/(' בריאות א2'!$AA$16+' בריאות א2'!$AG$16))</f>
        <v>0</v>
      </c>
      <c r="S12" s="111">
        <f>IF(' בריאות א2'!AC14+' בריאות א2'!AI14=0,0,(' בריאות א2'!AC14+' בריאות א2'!AI14)/(' בריאות א2'!$AA$16+' בריאות א2'!$AG$16))</f>
        <v>0</v>
      </c>
      <c r="T12" s="111">
        <f>IF(' בריאות א2'!AD14+' בריאות א2'!AJ14=0,0,(' בריאות א2'!AD14+' בריאות א2'!AJ14)/(' בריאות א2'!$AA$16+' בריאות א2'!$AG$16))</f>
        <v>0</v>
      </c>
      <c r="U12" s="111">
        <f>IF(' בריאות א2'!AE14+' בריאות א2'!AK14=0,0,(' בריאות א2'!AE14+' בריאות א2'!AK14)/(' בריאות א2'!$AA$16+' בריאות א2'!$AG$16))</f>
        <v>0</v>
      </c>
      <c r="V12" s="112">
        <f>IF(' בריאות א2'!AF14+' בריאות א2'!AL14=0,0,(' בריאות א2'!AF14+' בריאות א2'!AL14)/(' בריאות א2'!$AA$16+' בריאות א2'!$AG$16))</f>
        <v>0</v>
      </c>
      <c r="W12" s="110">
        <f>SUM(X12:AB12)</f>
        <v>0</v>
      </c>
      <c r="X12" s="111">
        <f>IF(' בריאות א2'!AN14=0,0,' בריאות א2'!AN14/' בריאות א2'!$AM$16)</f>
        <v>0</v>
      </c>
      <c r="Y12" s="111">
        <f>IF(' בריאות א2'!AO14=0,0,' בריאות א2'!AO14/' בריאות א2'!$AM$16)</f>
        <v>0</v>
      </c>
      <c r="Z12" s="111">
        <f>IF(' בריאות א2'!AP14=0,0,' בריאות א2'!AP14/' בריאות א2'!$AM$16)</f>
        <v>0</v>
      </c>
      <c r="AA12" s="111">
        <f>IF(' בריאות א2'!AQ14=0,0,' בריאות א2'!AQ14/' בריאות א2'!$AM$16)</f>
        <v>0</v>
      </c>
      <c r="AB12" s="115">
        <f>IF(' בריאות א2'!AR14=0,0,' בריאות א2'!AR14/' בריאות א2'!$AM$16)</f>
        <v>0</v>
      </c>
      <c r="AC12" s="110">
        <f>SUM(AD12:AH12)</f>
        <v>0</v>
      </c>
      <c r="AD12" s="111">
        <f>IF(' בריאות א2'!AT14=0,0,' בריאות א2'!AT14/' בריאות א2'!$AS$16)</f>
        <v>0</v>
      </c>
      <c r="AE12" s="111">
        <f>IF(' בריאות א2'!AU14=0,0,' בריאות א2'!AU14/' בריאות א2'!$AS$16)</f>
        <v>0</v>
      </c>
      <c r="AF12" s="111">
        <f>IF(' בריאות א2'!AV14=0,0,' בריאות א2'!AV14/' בריאות א2'!$AS$16)</f>
        <v>0</v>
      </c>
      <c r="AG12" s="111">
        <f>IF(' בריאות א2'!AW14=0,0,' בריאות א2'!AW14/' בריאות א2'!$AS$16)</f>
        <v>0</v>
      </c>
      <c r="AH12" s="115">
        <f>IF(' בריאות א2'!AX14=0,0,' בריאות א2'!AX14/' בריאות א2'!$AS$16)</f>
        <v>0</v>
      </c>
      <c r="AI12" s="110">
        <f>SUM(AJ12:AN12)</f>
        <v>0</v>
      </c>
      <c r="AJ12" s="111">
        <f>IF(' בריאות א2'!AZ14=0,0,' בריאות א2'!AZ14/' בריאות א2'!$AY$16)</f>
        <v>0</v>
      </c>
      <c r="AK12" s="111">
        <f>IF(' בריאות א2'!BA14=0,0,' בריאות א2'!BA14/' בריאות א2'!$AY$16)</f>
        <v>0</v>
      </c>
      <c r="AL12" s="111">
        <f>IF(' בריאות א2'!BB14=0,0,' בריאות א2'!BB14/' בריאות א2'!$AY$16)</f>
        <v>0</v>
      </c>
      <c r="AM12" s="111">
        <f>IF(' בריאות א2'!BC14=0,0,' בריאות א2'!BC14/' בריאות א2'!$AY$16)</f>
        <v>0</v>
      </c>
      <c r="AN12" s="112">
        <f>IF(' בריאות א2'!BD14=0,0,' בריאות א2'!BD14/' בריאות א2'!$AY$16)</f>
        <v>0</v>
      </c>
      <c r="AO12" s="110">
        <f>SUM(AP12:AT12)</f>
        <v>0</v>
      </c>
      <c r="AP12" s="111">
        <f>IF(' בריאות א2'!BF14=0,0,' בריאות א2'!BF14/' בריאות א2'!$BE$16)</f>
        <v>0</v>
      </c>
      <c r="AQ12" s="111">
        <f>IF(' בריאות א2'!BG14=0,0,' בריאות א2'!BG14/' בריאות א2'!$BE$16)</f>
        <v>0</v>
      </c>
      <c r="AR12" s="111">
        <f>IF(' בריאות א2'!BH14=0,0,' בריאות א2'!BH14/' בריאות א2'!$BE$16)</f>
        <v>0</v>
      </c>
      <c r="AS12" s="111">
        <f>IF(' בריאות א2'!BI14=0,0,' בריאות א2'!BI14/' בריאות א2'!$BE$16)</f>
        <v>0</v>
      </c>
      <c r="AT12" s="115">
        <f>IF(' בריאות א2'!BJ14=0,0,' בריאות א2'!BJ14/' בריאות א2'!$BE$16)</f>
        <v>0</v>
      </c>
      <c r="AU12" s="110">
        <f>SUM(AV12:AZ12)</f>
        <v>0</v>
      </c>
      <c r="AV12" s="111">
        <f>IF(' בריאות א2'!BL14=0,0,' בריאות א2'!BL14/' בריאות א2'!$BK$16)</f>
        <v>0</v>
      </c>
      <c r="AW12" s="111">
        <f>IF(' בריאות א2'!BM14=0,0,' בריאות א2'!BM14/' בריאות א2'!$BK$16)</f>
        <v>0</v>
      </c>
      <c r="AX12" s="111">
        <f>IF(' בריאות א2'!BN14=0,0,' בריאות א2'!BN14/' בריאות א2'!$BK$16)</f>
        <v>0</v>
      </c>
      <c r="AY12" s="111">
        <f>IF(' בריאות א2'!BO14=0,0,' בריאות א2'!BO14/' בריאות א2'!$BK$16)</f>
        <v>0</v>
      </c>
      <c r="AZ12" s="115">
        <f>IF(' בריאות א2'!BP14=0,0,' בריאות א2'!BP14/' בריאות א2'!$BK$16)</f>
        <v>0</v>
      </c>
      <c r="BA12" s="110">
        <f>SUM(BB12:BF12)</f>
        <v>0</v>
      </c>
      <c r="BB12" s="111">
        <f>IF(' בריאות א2'!BR14=0,0,' בריאות א2'!BR14/' בריאות א2'!$BQ$16)</f>
        <v>0</v>
      </c>
      <c r="BC12" s="111">
        <f>IF(' בריאות א2'!BS14=0,0,' בריאות א2'!BS14/' בריאות א2'!$BQ$16)</f>
        <v>0</v>
      </c>
      <c r="BD12" s="111">
        <f>IF(' בריאות א2'!BT14=0,0,' בריאות א2'!BT14/' בריאות א2'!$BQ$16)</f>
        <v>0</v>
      </c>
      <c r="BE12" s="111">
        <f>IF(' בריאות א2'!BU14=0,0,' בריאות א2'!BU14/' בריאות א2'!$BQ$16)</f>
        <v>0</v>
      </c>
      <c r="BF12" s="115">
        <f>IF(' בריאות א2'!BV14=0,0,' בריאות א2'!BV14/' בריאות א2'!$BQ$16)</f>
        <v>0</v>
      </c>
      <c r="BG12" s="108"/>
      <c r="BH12" s="108"/>
      <c r="BI12" s="108"/>
      <c r="BJ12" s="108"/>
      <c r="BK12" s="108"/>
      <c r="BL12" s="38"/>
    </row>
    <row r="13" spans="1:68">
      <c r="A13" s="109">
        <v>6</v>
      </c>
      <c r="B13" s="116" t="s">
        <v>58</v>
      </c>
      <c r="C13" s="117"/>
      <c r="D13" s="117"/>
      <c r="E13" s="110">
        <f>SUM(F13:J13)</f>
        <v>0</v>
      </c>
      <c r="F13" s="111">
        <f>IF(' בריאות א2'!D15+' בריאות א2'!J15=0,0,(' בריאות א2'!D15+' בריאות א2'!J15)/(' בריאות א2'!$C$16+' בריאות א2'!$I$16))</f>
        <v>0</v>
      </c>
      <c r="G13" s="111">
        <f>IF(' בריאות א2'!E15+' בריאות א2'!K15=0,0,(' בריאות א2'!E15+' בריאות א2'!K15)/(' בריאות א2'!$C$16+' בריאות א2'!$I$16))</f>
        <v>0</v>
      </c>
      <c r="H13" s="111">
        <f>IF(' בריאות א2'!F15+' בריאות א2'!L15=0,0,(' בריאות א2'!F15+' בריאות א2'!L15)/(' בריאות א2'!$C$16+' בריאות א2'!$I$16))</f>
        <v>0</v>
      </c>
      <c r="I13" s="111">
        <f>IF(' בריאות א2'!G15+' בריאות א2'!M15=0,0,(' בריאות א2'!G15+' בריאות א2'!M15)/(' בריאות א2'!$C$16+' בריאות א2'!$I$16))</f>
        <v>0</v>
      </c>
      <c r="J13" s="111">
        <f>IF(' בריאות א2'!H15+' בריאות א2'!N15=0,0,(' בריאות א2'!H15+' בריאות א2'!N15)/(' בריאות א2'!$C$16+' בריאות א2'!$I$16))</f>
        <v>0</v>
      </c>
      <c r="K13" s="110">
        <f>SUM(L13:P13)</f>
        <v>0</v>
      </c>
      <c r="L13" s="111">
        <f>IF(' בריאות א2'!P15+' בריאות א2'!V15=0,0,(' בריאות א2'!P15+' בריאות א2'!V15)/(' בריאות א2'!$O$16+' בריאות א2'!$U$16))</f>
        <v>0</v>
      </c>
      <c r="M13" s="111">
        <f>IF(' בריאות א2'!Q15+' בריאות א2'!W15=0,0,(' בריאות א2'!Q15+' בריאות א2'!W15)/(' בריאות א2'!$O$16+' בריאות א2'!$U$16))</f>
        <v>0</v>
      </c>
      <c r="N13" s="111">
        <f>IF(' בריאות א2'!R15+' בריאות א2'!X15=0,0,(' בריאות א2'!R15+' בריאות א2'!X15)/(' בריאות א2'!$O$16+' בריאות א2'!$U$16))</f>
        <v>0</v>
      </c>
      <c r="O13" s="111">
        <f>IF(' בריאות א2'!S15+' בריאות א2'!Y15=0,0,(' בריאות א2'!S15+' בריאות א2'!Y15)/(' בריאות א2'!$O$16+' בריאות א2'!$U$16))</f>
        <v>0</v>
      </c>
      <c r="P13" s="115">
        <f>IF(' בריאות א2'!T15+' בריאות א2'!Z15=0,0,(' בריאות א2'!T15+' בריאות א2'!Z15)/(' בריאות א2'!$O$16+' בריאות א2'!$U$16))</f>
        <v>0</v>
      </c>
      <c r="Q13" s="110">
        <f>SUM(R13:V13)</f>
        <v>0</v>
      </c>
      <c r="R13" s="111">
        <f>IF(' בריאות א2'!AB15+' בריאות א2'!AH15=0,0,(' בריאות א2'!AB15+' בריאות א2'!AH15)/(' בריאות א2'!$AA$16+' בריאות א2'!$AG$16))</f>
        <v>0</v>
      </c>
      <c r="S13" s="111">
        <f>IF(' בריאות א2'!AC15+' בריאות א2'!AI15=0,0,(' בריאות א2'!AC15+' בריאות א2'!AI15)/(' בריאות א2'!$AA$16+' בריאות א2'!$AG$16))</f>
        <v>0</v>
      </c>
      <c r="T13" s="111">
        <f>IF(' בריאות א2'!AD15+' בריאות א2'!AJ15=0,0,(' בריאות א2'!AD15+' בריאות א2'!AJ15)/(' בריאות א2'!$AA$16+' בריאות א2'!$AG$16))</f>
        <v>0</v>
      </c>
      <c r="U13" s="111">
        <f>IF(' בריאות א2'!AE15+' בריאות א2'!AK15=0,0,(' בריאות א2'!AE15+' בריאות א2'!AK15)/(' בריאות א2'!$AA$16+' בריאות א2'!$AG$16))</f>
        <v>0</v>
      </c>
      <c r="V13" s="112">
        <f>IF(' בריאות א2'!AF15+' בריאות א2'!AL15=0,0,(' בריאות א2'!AF15+' בריאות א2'!AL15)/(' בריאות א2'!$AA$16+' בריאות א2'!$AG$16))</f>
        <v>0</v>
      </c>
      <c r="W13" s="110">
        <f>SUM(X13:AB13)</f>
        <v>0</v>
      </c>
      <c r="X13" s="111">
        <f>IF(' בריאות א2'!AN15=0,0,' בריאות א2'!AN15/' בריאות א2'!$AM$16)</f>
        <v>0</v>
      </c>
      <c r="Y13" s="111">
        <f>IF(' בריאות א2'!AO15=0,0,' בריאות א2'!AO15/' בריאות א2'!$AM$16)</f>
        <v>0</v>
      </c>
      <c r="Z13" s="111">
        <f>IF(' בריאות א2'!AP15=0,0,' בריאות א2'!AP15/' בריאות א2'!$AM$16)</f>
        <v>0</v>
      </c>
      <c r="AA13" s="111">
        <f>IF(' בריאות א2'!AQ15=0,0,' בריאות א2'!AQ15/' בריאות א2'!$AM$16)</f>
        <v>0</v>
      </c>
      <c r="AB13" s="115">
        <f>IF(' בריאות א2'!AR15=0,0,' בריאות א2'!AR15/' בריאות א2'!$AM$16)</f>
        <v>0</v>
      </c>
      <c r="AC13" s="110">
        <f>SUM(AD13:AH13)</f>
        <v>0</v>
      </c>
      <c r="AD13" s="111">
        <f>IF(' בריאות א2'!AT15=0,0,' בריאות א2'!AT15/' בריאות א2'!$AS$16)</f>
        <v>0</v>
      </c>
      <c r="AE13" s="111">
        <f>IF(' בריאות א2'!AU15=0,0,' בריאות א2'!AU15/' בריאות א2'!$AS$16)</f>
        <v>0</v>
      </c>
      <c r="AF13" s="111">
        <f>IF(' בריאות א2'!AV15=0,0,' בריאות א2'!AV15/' בריאות א2'!$AS$16)</f>
        <v>0</v>
      </c>
      <c r="AG13" s="111">
        <f>IF(' בריאות א2'!AW15=0,0,' בריאות א2'!AW15/' בריאות א2'!$AS$16)</f>
        <v>0</v>
      </c>
      <c r="AH13" s="115">
        <f>IF(' בריאות א2'!AX15=0,0,' בריאות א2'!AX15/' בריאות א2'!$AS$16)</f>
        <v>0</v>
      </c>
      <c r="AI13" s="110">
        <f>SUM(AJ13:AN13)</f>
        <v>0</v>
      </c>
      <c r="AJ13" s="111">
        <f>IF(' בריאות א2'!AZ15=0,0,' בריאות א2'!AZ15/' בריאות א2'!$AY$16)</f>
        <v>0</v>
      </c>
      <c r="AK13" s="111">
        <f>IF(' בריאות א2'!BA15=0,0,' בריאות א2'!BA15/' בריאות א2'!$AY$16)</f>
        <v>0</v>
      </c>
      <c r="AL13" s="111">
        <f>IF(' בריאות א2'!BB15=0,0,' בריאות א2'!BB15/' בריאות א2'!$AY$16)</f>
        <v>0</v>
      </c>
      <c r="AM13" s="111">
        <f>IF(' בריאות א2'!BC15=0,0,' בריאות א2'!BC15/' בריאות א2'!$AY$16)</f>
        <v>0</v>
      </c>
      <c r="AN13" s="112">
        <f>IF(' בריאות א2'!BD15=0,0,' בריאות א2'!BD15/' בריאות א2'!$AY$16)</f>
        <v>0</v>
      </c>
      <c r="AO13" s="110">
        <f>SUM(AP13:AT13)</f>
        <v>0</v>
      </c>
      <c r="AP13" s="111">
        <f>IF(' בריאות א2'!BF15=0,0,' בריאות א2'!BF15/' בריאות א2'!$BE$16)</f>
        <v>0</v>
      </c>
      <c r="AQ13" s="111">
        <f>IF(' בריאות א2'!BG15=0,0,' בריאות א2'!BG15/' בריאות א2'!$BE$16)</f>
        <v>0</v>
      </c>
      <c r="AR13" s="111">
        <f>IF(' בריאות א2'!BH15=0,0,' בריאות א2'!BH15/' בריאות א2'!$BE$16)</f>
        <v>0</v>
      </c>
      <c r="AS13" s="111">
        <f>IF(' בריאות א2'!BI15=0,0,' בריאות א2'!BI15/' בריאות א2'!$BE$16)</f>
        <v>0</v>
      </c>
      <c r="AT13" s="115">
        <f>IF(' בריאות א2'!BJ15=0,0,' בריאות א2'!BJ15/' בריאות א2'!$BE$16)</f>
        <v>0</v>
      </c>
      <c r="AU13" s="110">
        <f>SUM(AV13:AZ13)</f>
        <v>0</v>
      </c>
      <c r="AV13" s="111">
        <f>IF(' בריאות א2'!BL15=0,0,' בריאות א2'!BL15/' בריאות א2'!$BK$16)</f>
        <v>0</v>
      </c>
      <c r="AW13" s="111">
        <f>IF(' בריאות א2'!BM15=0,0,' בריאות א2'!BM15/' בריאות א2'!$BK$16)</f>
        <v>0</v>
      </c>
      <c r="AX13" s="111">
        <f>IF(' בריאות א2'!BN15=0,0,' בריאות א2'!BN15/' בריאות א2'!$BK$16)</f>
        <v>0</v>
      </c>
      <c r="AY13" s="111">
        <f>IF(' בריאות א2'!BO15=0,0,' בריאות א2'!BO15/' בריאות א2'!$BK$16)</f>
        <v>0</v>
      </c>
      <c r="AZ13" s="115">
        <f>IF(' בריאות א2'!BP15=0,0,' בריאות א2'!BP15/' בריאות א2'!$BK$16)</f>
        <v>0</v>
      </c>
      <c r="BA13" s="110">
        <f>SUM(BB13:BF13)</f>
        <v>0</v>
      </c>
      <c r="BB13" s="111">
        <f>IF(' בריאות א2'!BR15=0,0,' בריאות א2'!BR15/' בריאות א2'!$BQ$16)</f>
        <v>0</v>
      </c>
      <c r="BC13" s="111">
        <f>IF(' בריאות א2'!BS15=0,0,' בריאות א2'!BS15/' בריאות א2'!$BQ$16)</f>
        <v>0</v>
      </c>
      <c r="BD13" s="111">
        <f>IF(' בריאות א2'!BT15=0,0,' בריאות א2'!BT15/' בריאות א2'!$BQ$16)</f>
        <v>0</v>
      </c>
      <c r="BE13" s="111">
        <f>IF(' בריאות א2'!BU15=0,0,' בריאות א2'!BU15/' בריאות א2'!$BQ$16)</f>
        <v>0</v>
      </c>
      <c r="BF13" s="115">
        <f>IF(' בריאות א2'!BV15=0,0,' בריאות א2'!BV15/' בריאות א2'!$BQ$16)</f>
        <v>0</v>
      </c>
      <c r="BG13" s="108"/>
      <c r="BH13" s="108"/>
      <c r="BI13" s="108"/>
      <c r="BJ13" s="108"/>
      <c r="BK13" s="108"/>
      <c r="BL13" s="38"/>
    </row>
    <row r="14" spans="1:68">
      <c r="A14" s="109">
        <v>7</v>
      </c>
      <c r="B14" s="116" t="s">
        <v>74</v>
      </c>
      <c r="C14" s="117"/>
      <c r="D14" s="117"/>
      <c r="E14" s="110">
        <f t="shared" ref="E14:BF14" si="0">SUM(E10:E13)</f>
        <v>0</v>
      </c>
      <c r="F14" s="111">
        <f t="shared" si="0"/>
        <v>0</v>
      </c>
      <c r="G14" s="111">
        <f t="shared" si="0"/>
        <v>0</v>
      </c>
      <c r="H14" s="111">
        <f t="shared" si="0"/>
        <v>0</v>
      </c>
      <c r="I14" s="111">
        <f t="shared" si="0"/>
        <v>0</v>
      </c>
      <c r="J14" s="111">
        <f t="shared" si="0"/>
        <v>0</v>
      </c>
      <c r="K14" s="110">
        <f t="shared" si="0"/>
        <v>0</v>
      </c>
      <c r="L14" s="111">
        <f t="shared" si="0"/>
        <v>0</v>
      </c>
      <c r="M14" s="111">
        <f t="shared" si="0"/>
        <v>0</v>
      </c>
      <c r="N14" s="111">
        <f t="shared" si="0"/>
        <v>0</v>
      </c>
      <c r="O14" s="111">
        <f t="shared" si="0"/>
        <v>0</v>
      </c>
      <c r="P14" s="111">
        <f t="shared" si="0"/>
        <v>0</v>
      </c>
      <c r="Q14" s="110">
        <f t="shared" si="0"/>
        <v>0</v>
      </c>
      <c r="R14" s="111">
        <f t="shared" si="0"/>
        <v>0</v>
      </c>
      <c r="S14" s="111">
        <f t="shared" si="0"/>
        <v>0</v>
      </c>
      <c r="T14" s="111">
        <f t="shared" si="0"/>
        <v>0</v>
      </c>
      <c r="U14" s="111">
        <f t="shared" si="0"/>
        <v>0</v>
      </c>
      <c r="V14" s="111">
        <f t="shared" si="0"/>
        <v>0</v>
      </c>
      <c r="W14" s="110">
        <f t="shared" si="0"/>
        <v>0</v>
      </c>
      <c r="X14" s="111">
        <f t="shared" si="0"/>
        <v>0</v>
      </c>
      <c r="Y14" s="111">
        <f t="shared" si="0"/>
        <v>0</v>
      </c>
      <c r="Z14" s="111">
        <f t="shared" si="0"/>
        <v>0</v>
      </c>
      <c r="AA14" s="111">
        <f t="shared" si="0"/>
        <v>0</v>
      </c>
      <c r="AB14" s="111">
        <f t="shared" si="0"/>
        <v>0</v>
      </c>
      <c r="AC14" s="110">
        <f t="shared" si="0"/>
        <v>0</v>
      </c>
      <c r="AD14" s="111">
        <f t="shared" si="0"/>
        <v>0</v>
      </c>
      <c r="AE14" s="111">
        <f t="shared" si="0"/>
        <v>0</v>
      </c>
      <c r="AF14" s="111">
        <f t="shared" si="0"/>
        <v>0</v>
      </c>
      <c r="AG14" s="111">
        <f t="shared" si="0"/>
        <v>0</v>
      </c>
      <c r="AH14" s="111">
        <f t="shared" si="0"/>
        <v>0</v>
      </c>
      <c r="AI14" s="110">
        <f t="shared" si="0"/>
        <v>0</v>
      </c>
      <c r="AJ14" s="111">
        <f t="shared" si="0"/>
        <v>0</v>
      </c>
      <c r="AK14" s="111">
        <f t="shared" si="0"/>
        <v>0</v>
      </c>
      <c r="AL14" s="111">
        <f t="shared" si="0"/>
        <v>0</v>
      </c>
      <c r="AM14" s="111">
        <f t="shared" si="0"/>
        <v>0</v>
      </c>
      <c r="AN14" s="111">
        <f t="shared" si="0"/>
        <v>0</v>
      </c>
      <c r="AO14" s="110">
        <f t="shared" si="0"/>
        <v>0</v>
      </c>
      <c r="AP14" s="111">
        <f t="shared" si="0"/>
        <v>0</v>
      </c>
      <c r="AQ14" s="111">
        <f t="shared" si="0"/>
        <v>0</v>
      </c>
      <c r="AR14" s="111">
        <f t="shared" si="0"/>
        <v>0</v>
      </c>
      <c r="AS14" s="111">
        <f t="shared" si="0"/>
        <v>0</v>
      </c>
      <c r="AT14" s="111">
        <f t="shared" si="0"/>
        <v>0</v>
      </c>
      <c r="AU14" s="110">
        <f t="shared" si="0"/>
        <v>0</v>
      </c>
      <c r="AV14" s="111">
        <f t="shared" si="0"/>
        <v>0</v>
      </c>
      <c r="AW14" s="111">
        <f t="shared" si="0"/>
        <v>0</v>
      </c>
      <c r="AX14" s="111">
        <f t="shared" si="0"/>
        <v>0</v>
      </c>
      <c r="AY14" s="111">
        <f t="shared" si="0"/>
        <v>0</v>
      </c>
      <c r="AZ14" s="111">
        <f t="shared" si="0"/>
        <v>0</v>
      </c>
      <c r="BA14" s="110">
        <f t="shared" si="0"/>
        <v>0</v>
      </c>
      <c r="BB14" s="111">
        <f t="shared" si="0"/>
        <v>0</v>
      </c>
      <c r="BC14" s="111">
        <f t="shared" si="0"/>
        <v>0</v>
      </c>
      <c r="BD14" s="111">
        <f t="shared" si="0"/>
        <v>0</v>
      </c>
      <c r="BE14" s="111">
        <f t="shared" si="0"/>
        <v>0</v>
      </c>
      <c r="BF14" s="115">
        <f t="shared" si="0"/>
        <v>0</v>
      </c>
      <c r="BG14" s="108"/>
      <c r="BH14" s="108"/>
      <c r="BI14" s="108"/>
      <c r="BJ14" s="108"/>
      <c r="BK14" s="108"/>
      <c r="BL14" s="38"/>
    </row>
    <row r="15" spans="1:68">
      <c r="A15" s="123" t="s">
        <v>61</v>
      </c>
      <c r="B15" s="248" t="s">
        <v>75</v>
      </c>
      <c r="C15" s="249"/>
      <c r="D15" s="250"/>
      <c r="E15" s="124"/>
      <c r="F15" s="125"/>
      <c r="G15" s="126"/>
      <c r="H15" s="126"/>
      <c r="I15" s="126"/>
      <c r="J15" s="127"/>
      <c r="K15" s="124"/>
      <c r="L15" s="125"/>
      <c r="M15" s="126"/>
      <c r="N15" s="126"/>
      <c r="O15" s="126"/>
      <c r="P15" s="127"/>
      <c r="Q15" s="124"/>
      <c r="R15" s="125"/>
      <c r="S15" s="126"/>
      <c r="T15" s="126"/>
      <c r="U15" s="126"/>
      <c r="V15" s="127"/>
      <c r="W15" s="124"/>
      <c r="X15" s="125"/>
      <c r="Y15" s="126"/>
      <c r="Z15" s="126"/>
      <c r="AA15" s="126"/>
      <c r="AB15" s="127"/>
      <c r="AC15" s="124"/>
      <c r="AD15" s="125"/>
      <c r="AE15" s="126"/>
      <c r="AF15" s="126"/>
      <c r="AG15" s="126"/>
      <c r="AH15" s="127"/>
      <c r="AI15" s="124"/>
      <c r="AJ15" s="125"/>
      <c r="AK15" s="126"/>
      <c r="AL15" s="126"/>
      <c r="AM15" s="126"/>
      <c r="AN15" s="127"/>
      <c r="AO15" s="124"/>
      <c r="AP15" s="125"/>
      <c r="AQ15" s="126"/>
      <c r="AR15" s="126"/>
      <c r="AS15" s="126"/>
      <c r="AT15" s="127"/>
      <c r="AU15" s="124"/>
      <c r="AV15" s="125"/>
      <c r="AW15" s="126"/>
      <c r="AX15" s="126"/>
      <c r="AY15" s="126"/>
      <c r="AZ15" s="127"/>
      <c r="BA15" s="124"/>
      <c r="BB15" s="125"/>
      <c r="BC15" s="126"/>
      <c r="BD15" s="126"/>
      <c r="BE15" s="126"/>
      <c r="BF15" s="127"/>
      <c r="BG15" s="130"/>
      <c r="BH15" s="130"/>
      <c r="BI15" s="130"/>
      <c r="BJ15" s="130"/>
      <c r="BK15" s="130"/>
      <c r="BL15" s="38"/>
    </row>
    <row r="16" spans="1:68">
      <c r="A16" s="109">
        <v>1</v>
      </c>
      <c r="B16" s="245" t="s">
        <v>55</v>
      </c>
      <c r="C16" s="246"/>
      <c r="D16" s="247"/>
      <c r="E16" s="110">
        <f>SUM(F16:J16)</f>
        <v>0</v>
      </c>
      <c r="F16" s="111">
        <f>IF(' בריאות א2'!D19+' בריאות א2'!J19=0,0,(' בריאות א2'!D19+' בריאות א2'!J19)/(' בריאות א2'!$C$21+' בריאות א2'!$I$21))</f>
        <v>0</v>
      </c>
      <c r="G16" s="111">
        <f>IF(' בריאות א2'!E19+' בריאות א2'!K19=0,0,(' בריאות א2'!E19+' בריאות א2'!K19)/(' בריאות א2'!$C$21+' בריאות א2'!$I$21))</f>
        <v>0</v>
      </c>
      <c r="H16" s="111">
        <f>IF(' בריאות א2'!F19+' בריאות א2'!L19=0,0,(' בריאות א2'!F19+' בריאות א2'!L19)/(' בריאות א2'!$C$21+' בריאות א2'!$I$21))</f>
        <v>0</v>
      </c>
      <c r="I16" s="111">
        <f>IF(' בריאות א2'!G19+' בריאות א2'!M19=0,0,(' בריאות א2'!G19+' בריאות א2'!M19)/(' בריאות א2'!$C$21+' בריאות א2'!$I$21))</f>
        <v>0</v>
      </c>
      <c r="J16" s="115">
        <f>IF(' בריאות א2'!H19+' בריאות א2'!N19=0,0,(' בריאות א2'!H19+' בריאות א2'!N19)/(' בריאות א2'!$C$21+' בריאות א2'!$I$21))</f>
        <v>0</v>
      </c>
      <c r="K16" s="110">
        <f>SUM(L16:P16)</f>
        <v>0</v>
      </c>
      <c r="L16" s="111">
        <f>IF(' בריאות א2'!P19+' בריאות א2'!V19=0,0,(' בריאות א2'!P19+' בריאות א2'!V19)/(' בריאות א2'!$O$21+' בריאות א2'!$U$21))</f>
        <v>0</v>
      </c>
      <c r="M16" s="111">
        <f>IF(' בריאות א2'!Q19+' בריאות א2'!W19=0,0,(' בריאות א2'!Q19+' בריאות א2'!W19)/(' בריאות א2'!$O$21+' בריאות א2'!$U$21))</f>
        <v>0</v>
      </c>
      <c r="N16" s="111">
        <f>IF(' בריאות א2'!R19+' בריאות א2'!X19=0,0,(' בריאות א2'!R19+' בריאות א2'!X19)/(' בריאות א2'!$O$21+' בריאות א2'!$U$21))</f>
        <v>0</v>
      </c>
      <c r="O16" s="111">
        <f>IF(' בריאות א2'!S19+' בריאות א2'!Y19=0,0,(' בריאות א2'!S19+' בריאות א2'!Y19)/(' בריאות א2'!$O$21+' בריאות א2'!$U$21))</f>
        <v>0</v>
      </c>
      <c r="P16" s="115">
        <f>IF(' בריאות א2'!T19+' בריאות א2'!Z19=0,0,(' בריאות א2'!T19+' בריאות א2'!Z19)/(' בריאות א2'!$O$21+' בריאות א2'!$U$21))</f>
        <v>0</v>
      </c>
      <c r="Q16" s="110">
        <f>SUM(R16:V16)</f>
        <v>0</v>
      </c>
      <c r="R16" s="111">
        <f>IF(' בריאות א2'!AB19+' בריאות א2'!AH19=0,0,(' בריאות א2'!AB19+' בריאות א2'!AH19)/(' בריאות א2'!$AA$21+' בריאות א2'!$AG$21))</f>
        <v>0</v>
      </c>
      <c r="S16" s="111">
        <f>IF(' בריאות א2'!AC19+' בריאות א2'!AI19=0,0,(' בריאות א2'!AC19+' בריאות א2'!AI19)/(' בריאות א2'!$AA$21+' בריאות א2'!$AG$21))</f>
        <v>0</v>
      </c>
      <c r="T16" s="111">
        <f>IF(' בריאות א2'!AD19+' בריאות א2'!AJ19=0,0,(' בריאות א2'!AD19+' בריאות א2'!AJ19)/(' בריאות א2'!$AA$21+' בריאות א2'!$AG$21))</f>
        <v>0</v>
      </c>
      <c r="U16" s="111">
        <f>IF(' בריאות א2'!AE19+' בריאות א2'!AK19=0,0,(' בריאות א2'!AE19+' בריאות א2'!AK19)/(' בריאות א2'!$AA$21+' בריאות א2'!$AG$21))</f>
        <v>0</v>
      </c>
      <c r="V16" s="112">
        <f>IF(' בריאות א2'!AF19+' בריאות א2'!AL19=0,0,(' בריאות א2'!AF19+' בריאות א2'!AL19)/(' בריאות א2'!$AA$21+' בריאות א2'!$AG$21))</f>
        <v>0</v>
      </c>
      <c r="W16" s="110">
        <f>SUM(X16:AB16)</f>
        <v>0</v>
      </c>
      <c r="X16" s="111">
        <f>IF(' בריאות א2'!AN19=0,0,' בריאות א2'!AN19/' בריאות א2'!$AM$21)</f>
        <v>0</v>
      </c>
      <c r="Y16" s="111">
        <f>IF(' בריאות א2'!AO19=0,0,' בריאות א2'!AO19/' בריאות א2'!$AM$21)</f>
        <v>0</v>
      </c>
      <c r="Z16" s="111">
        <f>IF(' בריאות א2'!AP19=0,0,' בריאות א2'!AP19/' בריאות א2'!$AM$21)</f>
        <v>0</v>
      </c>
      <c r="AA16" s="111">
        <f>IF(' בריאות א2'!AQ19=0,0,' בריאות א2'!AQ19/' בריאות א2'!$AM$21)</f>
        <v>0</v>
      </c>
      <c r="AB16" s="115">
        <f>IF(' בריאות א2'!AR19=0,0,' בריאות א2'!AR19/' בריאות א2'!$AM$21)</f>
        <v>0</v>
      </c>
      <c r="AC16" s="110">
        <f>SUM(AD16:AH16)</f>
        <v>0</v>
      </c>
      <c r="AD16" s="111">
        <f>IF(' בריאות א2'!AT19=0,0,' בריאות א2'!AT19/' בריאות א2'!$AS$21)</f>
        <v>0</v>
      </c>
      <c r="AE16" s="111">
        <f>IF(' בריאות א2'!AU19=0,0,' בריאות א2'!AU19/' בריאות א2'!$AS$21)</f>
        <v>0</v>
      </c>
      <c r="AF16" s="111">
        <f>IF(' בריאות א2'!AV19=0,0,' בריאות א2'!AV19/' בריאות א2'!$AS$21)</f>
        <v>0</v>
      </c>
      <c r="AG16" s="111">
        <f>IF(' בריאות א2'!AW19=0,0,' בריאות א2'!AW19/' בריאות א2'!$AS$21)</f>
        <v>0</v>
      </c>
      <c r="AH16" s="115">
        <f>IF(' בריאות א2'!AX19=0,0,' בריאות א2'!AX19/' בריאות א2'!$AS$21)</f>
        <v>0</v>
      </c>
      <c r="AI16" s="110">
        <f>SUM(AJ16:AN16)</f>
        <v>0</v>
      </c>
      <c r="AJ16" s="111">
        <f>IF(' בריאות א2'!AZ19=0,0,' בריאות א2'!AZ19/' בריאות א2'!$AY$21)</f>
        <v>0</v>
      </c>
      <c r="AK16" s="111">
        <f>IF(' בריאות א2'!BA19=0,0,' בריאות א2'!BA19/' בריאות א2'!$AY$21)</f>
        <v>0</v>
      </c>
      <c r="AL16" s="111">
        <f>IF(' בריאות א2'!BB19=0,0,' בריאות א2'!BB19/' בריאות א2'!$AY$21)</f>
        <v>0</v>
      </c>
      <c r="AM16" s="111">
        <f>IF(' בריאות א2'!BC19=0,0,' בריאות א2'!BC19/' בריאות א2'!$AY$21)</f>
        <v>0</v>
      </c>
      <c r="AN16" s="112">
        <f>IF(' בריאות א2'!BD19=0,0,' בריאות א2'!BD19/' בריאות א2'!$AY$21)</f>
        <v>0</v>
      </c>
      <c r="AO16" s="110">
        <f>SUM(AP16:AT16)</f>
        <v>0</v>
      </c>
      <c r="AP16" s="111">
        <f>IF(' בריאות א2'!BF19=0,0,' בריאות א2'!BF19/' בריאות א2'!$BE$21)</f>
        <v>0</v>
      </c>
      <c r="AQ16" s="111">
        <f>IF(' בריאות א2'!BG19=0,0,' בריאות א2'!BG19/' בריאות א2'!$BE$21)</f>
        <v>0</v>
      </c>
      <c r="AR16" s="111">
        <f>IF(' בריאות א2'!BH19=0,0,' בריאות א2'!BH19/' בריאות א2'!$BE$21)</f>
        <v>0</v>
      </c>
      <c r="AS16" s="111">
        <f>IF(' בריאות א2'!BI19=0,0,' בריאות א2'!BI19/' בריאות א2'!$BE$21)</f>
        <v>0</v>
      </c>
      <c r="AT16" s="115">
        <f>IF(' בריאות א2'!BJ19=0,0,' בריאות א2'!BJ19/' בריאות א2'!$BE$21)</f>
        <v>0</v>
      </c>
      <c r="AU16" s="110">
        <f>SUM(AV16:AZ16)</f>
        <v>0</v>
      </c>
      <c r="AV16" s="111">
        <f>IF(' בריאות א2'!BL19=0,0,' בריאות א2'!BL19/' בריאות א2'!$BK$21)</f>
        <v>0</v>
      </c>
      <c r="AW16" s="111">
        <f>IF(' בריאות א2'!BM19=0,0,' בריאות א2'!BM19/' בריאות א2'!$BK$21)</f>
        <v>0</v>
      </c>
      <c r="AX16" s="111">
        <f>IF(' בריאות א2'!BN19=0,0,' בריאות א2'!BN19/' בריאות א2'!$BK$21)</f>
        <v>0</v>
      </c>
      <c r="AY16" s="111">
        <f>IF(' בריאות א2'!BO19=0,0,' בריאות א2'!BO19/' בריאות א2'!$BK$21)</f>
        <v>0</v>
      </c>
      <c r="AZ16" s="115">
        <f>IF(' בריאות א2'!BP19=0,0,' בריאות א2'!BP19/' בריאות א2'!$BK$21)</f>
        <v>0</v>
      </c>
      <c r="BA16" s="110">
        <f>SUM(BB16:BF16)</f>
        <v>0</v>
      </c>
      <c r="BB16" s="111">
        <f>IF(' בריאות א2'!BR19=0,0,' בריאות א2'!BR19/' בריאות א2'!$BQ$21)</f>
        <v>0</v>
      </c>
      <c r="BC16" s="111">
        <f>IF(' בריאות א2'!BS19=0,0,' בריאות א2'!BS19/' בריאות א2'!$BQ$21)</f>
        <v>0</v>
      </c>
      <c r="BD16" s="111">
        <f>IF(' בריאות א2'!BT19=0,0,' בריאות א2'!BT19/' בריאות א2'!$BQ$21)</f>
        <v>0</v>
      </c>
      <c r="BE16" s="111">
        <f>IF(' בריאות א2'!BU19=0,0,' בריאות א2'!BU19/' בריאות א2'!$BQ$21)</f>
        <v>0</v>
      </c>
      <c r="BF16" s="115">
        <f>IF(' בריאות א2'!BV19=0,0,' בריאות א2'!BV19/' בריאות א2'!$BQ$21)</f>
        <v>0</v>
      </c>
      <c r="BG16" s="108"/>
      <c r="BH16" s="108"/>
      <c r="BI16" s="108"/>
      <c r="BJ16" s="108"/>
      <c r="BK16" s="108"/>
      <c r="BL16" s="38"/>
    </row>
    <row r="17" spans="1:64">
      <c r="A17" s="109">
        <v>2</v>
      </c>
      <c r="B17" s="245" t="s">
        <v>56</v>
      </c>
      <c r="C17" s="246"/>
      <c r="D17" s="247"/>
      <c r="E17" s="110">
        <f>SUM(F17:J17)</f>
        <v>0</v>
      </c>
      <c r="F17" s="111">
        <f>IF(' בריאות א2'!D20+' בריאות א2'!J20=0,0,(' בריאות א2'!D20+' בריאות א2'!J20)/(' בריאות א2'!$C$21+' בריאות א2'!$I$21))</f>
        <v>0</v>
      </c>
      <c r="G17" s="111">
        <f>IF(' בריאות א2'!E20+' בריאות א2'!K20=0,0,(' בריאות א2'!E20+' בריאות א2'!K20)/(' בריאות א2'!$C$21+' בריאות א2'!$I$21))</f>
        <v>0</v>
      </c>
      <c r="H17" s="111">
        <f>IF(' בריאות א2'!F20+' בריאות א2'!L20=0,0,(' בריאות א2'!F20+' בריאות א2'!L20)/(' בריאות א2'!$C$21+' בריאות א2'!$I$21))</f>
        <v>0</v>
      </c>
      <c r="I17" s="111">
        <f>IF(' בריאות א2'!G20+' בריאות א2'!M20=0,0,(' בריאות א2'!G20+' בריאות א2'!M20)/(' בריאות א2'!$C$21+' בריאות א2'!$I$21))</f>
        <v>0</v>
      </c>
      <c r="J17" s="115">
        <f>IF(' בריאות א2'!H20+' בריאות א2'!N20=0,0,(' בריאות א2'!H20+' בריאות א2'!N20)/(' בריאות א2'!$C$21+' בריאות א2'!$I$21))</f>
        <v>0</v>
      </c>
      <c r="K17" s="110">
        <f>SUM(L17:P17)</f>
        <v>0</v>
      </c>
      <c r="L17" s="111">
        <f>IF(' בריאות א2'!P20+' בריאות א2'!V20=0,0,(' בריאות א2'!P20+' בריאות א2'!V20)/(' בריאות א2'!$O$21+' בריאות א2'!$U$21))</f>
        <v>0</v>
      </c>
      <c r="M17" s="111">
        <f>IF(' בריאות א2'!Q20+' בריאות א2'!W20=0,0,(' בריאות א2'!Q20+' בריאות א2'!W20)/(' בריאות א2'!$O$21+' בריאות א2'!$U$21))</f>
        <v>0</v>
      </c>
      <c r="N17" s="111">
        <f>IF(' בריאות א2'!R20+' בריאות א2'!X20=0,0,(' בריאות א2'!R20+' בריאות א2'!X20)/(' בריאות א2'!$O$21+' בריאות א2'!$U$21))</f>
        <v>0</v>
      </c>
      <c r="O17" s="111">
        <f>IF(' בריאות א2'!S20+' בריאות א2'!Y20=0,0,(' בריאות א2'!S20+' בריאות א2'!Y20)/(' בריאות א2'!$O$21+' בריאות א2'!$U$21))</f>
        <v>0</v>
      </c>
      <c r="P17" s="115">
        <f>IF(' בריאות א2'!T20+' בריאות א2'!Z20=0,0,(' בריאות א2'!T20+' בריאות א2'!Z20)/(' בריאות א2'!$O$21+' בריאות א2'!$U$21))</f>
        <v>0</v>
      </c>
      <c r="Q17" s="110">
        <f>SUM(R17:V17)</f>
        <v>0</v>
      </c>
      <c r="R17" s="111">
        <f>IF(' בריאות א2'!AB20+' בריאות א2'!AH20=0,0,(' בריאות א2'!AB20+' בריאות א2'!AH20)/(' בריאות א2'!$AA$21+' בריאות א2'!$AG$21))</f>
        <v>0</v>
      </c>
      <c r="S17" s="111">
        <f>IF(' בריאות א2'!AC20+' בריאות א2'!AI20=0,0,(' בריאות א2'!AC20+' בריאות א2'!AI20)/(' בריאות א2'!$AA$21+' בריאות א2'!$AG$21))</f>
        <v>0</v>
      </c>
      <c r="T17" s="111">
        <f>IF(' בריאות א2'!AD20+' בריאות א2'!AJ20=0,0,(' בריאות א2'!AD20+' בריאות א2'!AJ20)/(' בריאות א2'!$AA$21+' בריאות א2'!$AG$21))</f>
        <v>0</v>
      </c>
      <c r="U17" s="111">
        <f>IF(' בריאות א2'!AE20+' בריאות א2'!AK20=0,0,(' בריאות א2'!AE20+' בריאות א2'!AK20)/(' בריאות א2'!$AA$21+' בריאות א2'!$AG$21))</f>
        <v>0</v>
      </c>
      <c r="V17" s="112">
        <f>IF(' בריאות א2'!AF20+' בריאות א2'!AL20=0,0,(' בריאות א2'!AF20+' בריאות א2'!AL20)/(' בריאות א2'!$AA$21+' בריאות א2'!$AG$21))</f>
        <v>0</v>
      </c>
      <c r="W17" s="110">
        <f>SUM(X17:AB17)</f>
        <v>0</v>
      </c>
      <c r="X17" s="111">
        <f>IF(' בריאות א2'!AN20=0,0,' בריאות א2'!AN20/' בריאות א2'!$AM$21)</f>
        <v>0</v>
      </c>
      <c r="Y17" s="111">
        <f>IF(' בריאות א2'!AO20=0,0,' בריאות א2'!AO20/' בריאות א2'!$AM$21)</f>
        <v>0</v>
      </c>
      <c r="Z17" s="111">
        <f>IF(' בריאות א2'!AP20=0,0,' בריאות א2'!AP20/' בריאות א2'!$AM$21)</f>
        <v>0</v>
      </c>
      <c r="AA17" s="111">
        <f>IF(' בריאות א2'!AQ20=0,0,' בריאות א2'!AQ20/' בריאות א2'!$AM$21)</f>
        <v>0</v>
      </c>
      <c r="AB17" s="115">
        <f>IF(' בריאות א2'!AR20=0,0,' בריאות א2'!AR20/' בריאות א2'!$AM$21)</f>
        <v>0</v>
      </c>
      <c r="AC17" s="110">
        <f>SUM(AD17:AH17)</f>
        <v>0</v>
      </c>
      <c r="AD17" s="111">
        <f>IF(' בריאות א2'!AT20=0,0,' בריאות א2'!AT20/' בריאות א2'!$AS$21)</f>
        <v>0</v>
      </c>
      <c r="AE17" s="111">
        <f>IF(' בריאות א2'!AU20=0,0,' בריאות א2'!AU20/' בריאות א2'!$AS$21)</f>
        <v>0</v>
      </c>
      <c r="AF17" s="111">
        <f>IF(' בריאות א2'!AV20=0,0,' בריאות א2'!AV20/' בריאות א2'!$AS$21)</f>
        <v>0</v>
      </c>
      <c r="AG17" s="111">
        <f>IF(' בריאות א2'!AW20=0,0,' בריאות א2'!AW20/' בריאות א2'!$AS$21)</f>
        <v>0</v>
      </c>
      <c r="AH17" s="115">
        <f>IF(' בריאות א2'!AX20=0,0,' בריאות א2'!AX20/' בריאות א2'!$AS$21)</f>
        <v>0</v>
      </c>
      <c r="AI17" s="110">
        <f>SUM(AJ17:AN17)</f>
        <v>0</v>
      </c>
      <c r="AJ17" s="111">
        <f>IF(' בריאות א2'!AZ20=0,0,' בריאות א2'!AZ20/' בריאות א2'!$AY$21)</f>
        <v>0</v>
      </c>
      <c r="AK17" s="111">
        <f>IF(' בריאות א2'!BA20=0,0,' בריאות א2'!BA20/' בריאות א2'!$AY$21)</f>
        <v>0</v>
      </c>
      <c r="AL17" s="111">
        <f>IF(' בריאות א2'!BB20=0,0,' בריאות א2'!BB20/' בריאות א2'!$AY$21)</f>
        <v>0</v>
      </c>
      <c r="AM17" s="111">
        <f>IF(' בריאות א2'!BC20=0,0,' בריאות א2'!BC20/' בריאות א2'!$AY$21)</f>
        <v>0</v>
      </c>
      <c r="AN17" s="112">
        <f>IF(' בריאות א2'!BD20=0,0,' בריאות א2'!BD20/' בריאות א2'!$AY$21)</f>
        <v>0</v>
      </c>
      <c r="AO17" s="110">
        <f>SUM(AP17:AT17)</f>
        <v>0</v>
      </c>
      <c r="AP17" s="111">
        <f>IF(' בריאות א2'!BF20=0,0,' בריאות א2'!BF20/' בריאות א2'!$BE$21)</f>
        <v>0</v>
      </c>
      <c r="AQ17" s="111">
        <f>IF(' בריאות א2'!BG20=0,0,' בריאות א2'!BG20/' בריאות א2'!$BE$21)</f>
        <v>0</v>
      </c>
      <c r="AR17" s="111">
        <f>IF(' בריאות א2'!BH20=0,0,' בריאות א2'!BH20/' בריאות א2'!$BE$21)</f>
        <v>0</v>
      </c>
      <c r="AS17" s="111">
        <f>IF(' בריאות א2'!BI20=0,0,' בריאות א2'!BI20/' בריאות א2'!$BE$21)</f>
        <v>0</v>
      </c>
      <c r="AT17" s="115">
        <f>IF(' בריאות א2'!BJ20=0,0,' בריאות א2'!BJ20/' בריאות א2'!$BE$21)</f>
        <v>0</v>
      </c>
      <c r="AU17" s="110">
        <f>SUM(AV17:AZ17)</f>
        <v>0</v>
      </c>
      <c r="AV17" s="111">
        <f>IF(' בריאות א2'!BL20=0,0,' בריאות א2'!BL20/' בריאות א2'!$BK$21)</f>
        <v>0</v>
      </c>
      <c r="AW17" s="111">
        <f>IF(' בריאות א2'!BM20=0,0,' בריאות א2'!BM20/' בריאות א2'!$BK$21)</f>
        <v>0</v>
      </c>
      <c r="AX17" s="111">
        <f>IF(' בריאות א2'!BN20=0,0,' בריאות א2'!BN20/' בריאות א2'!$BK$21)</f>
        <v>0</v>
      </c>
      <c r="AY17" s="111">
        <f>IF(' בריאות א2'!BO20=0,0,' בריאות א2'!BO20/' בריאות א2'!$BK$21)</f>
        <v>0</v>
      </c>
      <c r="AZ17" s="115">
        <f>IF(' בריאות א2'!BP20=0,0,' בריאות א2'!BP20/' בריאות א2'!$BK$21)</f>
        <v>0</v>
      </c>
      <c r="BA17" s="110">
        <f>SUM(BB17:BF17)</f>
        <v>0</v>
      </c>
      <c r="BB17" s="111">
        <f>IF(' בריאות א2'!BR20=0,0,' בריאות א2'!BR20/' בריאות א2'!$BQ$21)</f>
        <v>0</v>
      </c>
      <c r="BC17" s="111">
        <f>IF(' בריאות א2'!BS20=0,0,' בריאות א2'!BS20/' בריאות א2'!$BQ$21)</f>
        <v>0</v>
      </c>
      <c r="BD17" s="111">
        <f>IF(' בריאות א2'!BT20=0,0,' בריאות א2'!BT20/' בריאות א2'!$BQ$21)</f>
        <v>0</v>
      </c>
      <c r="BE17" s="111">
        <f>IF(' בריאות א2'!BU20=0,0,' בריאות א2'!BU20/' בריאות א2'!$BQ$21)</f>
        <v>0</v>
      </c>
      <c r="BF17" s="115">
        <f>IF(' בריאות א2'!BV20=0,0,' בריאות א2'!BV20/' בריאות א2'!$BQ$21)</f>
        <v>0</v>
      </c>
      <c r="BG17" s="108"/>
      <c r="BH17" s="108"/>
      <c r="BI17" s="108"/>
      <c r="BJ17" s="108"/>
      <c r="BK17" s="108"/>
      <c r="BL17" s="38"/>
    </row>
    <row r="18" spans="1:64">
      <c r="A18" s="109">
        <v>3</v>
      </c>
      <c r="B18" s="245" t="s">
        <v>63</v>
      </c>
      <c r="C18" s="246"/>
      <c r="D18" s="247"/>
      <c r="E18" s="110">
        <f>SUM(E16:E17)</f>
        <v>0</v>
      </c>
      <c r="F18" s="120">
        <f t="shared" ref="F18:BF18" si="1">SUM(F16:F17)</f>
        <v>0</v>
      </c>
      <c r="G18" s="132">
        <f t="shared" si="1"/>
        <v>0</v>
      </c>
      <c r="H18" s="132">
        <f t="shared" si="1"/>
        <v>0</v>
      </c>
      <c r="I18" s="132">
        <f t="shared" si="1"/>
        <v>0</v>
      </c>
      <c r="J18" s="121">
        <f t="shared" si="1"/>
        <v>0</v>
      </c>
      <c r="K18" s="110">
        <f t="shared" si="1"/>
        <v>0</v>
      </c>
      <c r="L18" s="120">
        <f t="shared" si="1"/>
        <v>0</v>
      </c>
      <c r="M18" s="132">
        <f t="shared" si="1"/>
        <v>0</v>
      </c>
      <c r="N18" s="132">
        <f t="shared" si="1"/>
        <v>0</v>
      </c>
      <c r="O18" s="132">
        <f t="shared" si="1"/>
        <v>0</v>
      </c>
      <c r="P18" s="121">
        <f t="shared" si="1"/>
        <v>0</v>
      </c>
      <c r="Q18" s="110">
        <f t="shared" si="1"/>
        <v>0</v>
      </c>
      <c r="R18" s="120">
        <f t="shared" si="1"/>
        <v>0</v>
      </c>
      <c r="S18" s="132">
        <f t="shared" si="1"/>
        <v>0</v>
      </c>
      <c r="T18" s="132">
        <f t="shared" si="1"/>
        <v>0</v>
      </c>
      <c r="U18" s="132">
        <f t="shared" si="1"/>
        <v>0</v>
      </c>
      <c r="V18" s="121">
        <f t="shared" si="1"/>
        <v>0</v>
      </c>
      <c r="W18" s="110">
        <f t="shared" si="1"/>
        <v>0</v>
      </c>
      <c r="X18" s="120">
        <f t="shared" si="1"/>
        <v>0</v>
      </c>
      <c r="Y18" s="132">
        <f t="shared" si="1"/>
        <v>0</v>
      </c>
      <c r="Z18" s="132">
        <f t="shared" si="1"/>
        <v>0</v>
      </c>
      <c r="AA18" s="132">
        <f t="shared" si="1"/>
        <v>0</v>
      </c>
      <c r="AB18" s="121">
        <f t="shared" si="1"/>
        <v>0</v>
      </c>
      <c r="AC18" s="110">
        <f t="shared" si="1"/>
        <v>0</v>
      </c>
      <c r="AD18" s="120">
        <f t="shared" si="1"/>
        <v>0</v>
      </c>
      <c r="AE18" s="132">
        <f t="shared" si="1"/>
        <v>0</v>
      </c>
      <c r="AF18" s="132">
        <f t="shared" si="1"/>
        <v>0</v>
      </c>
      <c r="AG18" s="132">
        <f t="shared" si="1"/>
        <v>0</v>
      </c>
      <c r="AH18" s="121">
        <f t="shared" si="1"/>
        <v>0</v>
      </c>
      <c r="AI18" s="110">
        <f t="shared" si="1"/>
        <v>0</v>
      </c>
      <c r="AJ18" s="120">
        <f t="shared" si="1"/>
        <v>0</v>
      </c>
      <c r="AK18" s="132">
        <f t="shared" si="1"/>
        <v>0</v>
      </c>
      <c r="AL18" s="132">
        <f t="shared" si="1"/>
        <v>0</v>
      </c>
      <c r="AM18" s="132">
        <f t="shared" si="1"/>
        <v>0</v>
      </c>
      <c r="AN18" s="121">
        <f t="shared" si="1"/>
        <v>0</v>
      </c>
      <c r="AO18" s="110">
        <f t="shared" si="1"/>
        <v>0</v>
      </c>
      <c r="AP18" s="120">
        <f t="shared" si="1"/>
        <v>0</v>
      </c>
      <c r="AQ18" s="132">
        <f t="shared" si="1"/>
        <v>0</v>
      </c>
      <c r="AR18" s="132">
        <f t="shared" si="1"/>
        <v>0</v>
      </c>
      <c r="AS18" s="132">
        <f t="shared" si="1"/>
        <v>0</v>
      </c>
      <c r="AT18" s="121">
        <f t="shared" si="1"/>
        <v>0</v>
      </c>
      <c r="AU18" s="110">
        <f t="shared" si="1"/>
        <v>0</v>
      </c>
      <c r="AV18" s="120">
        <f t="shared" si="1"/>
        <v>0</v>
      </c>
      <c r="AW18" s="132">
        <f t="shared" si="1"/>
        <v>0</v>
      </c>
      <c r="AX18" s="132">
        <f t="shared" si="1"/>
        <v>0</v>
      </c>
      <c r="AY18" s="132">
        <f t="shared" si="1"/>
        <v>0</v>
      </c>
      <c r="AZ18" s="121">
        <f t="shared" si="1"/>
        <v>0</v>
      </c>
      <c r="BA18" s="110">
        <f t="shared" si="1"/>
        <v>0</v>
      </c>
      <c r="BB18" s="120">
        <f t="shared" si="1"/>
        <v>0</v>
      </c>
      <c r="BC18" s="132">
        <f t="shared" si="1"/>
        <v>0</v>
      </c>
      <c r="BD18" s="132">
        <f t="shared" si="1"/>
        <v>0</v>
      </c>
      <c r="BE18" s="132">
        <f t="shared" si="1"/>
        <v>0</v>
      </c>
      <c r="BF18" s="121">
        <f t="shared" si="1"/>
        <v>0</v>
      </c>
      <c r="BG18" s="108"/>
      <c r="BH18" s="108"/>
      <c r="BI18" s="108"/>
      <c r="BJ18" s="108"/>
      <c r="BK18" s="108"/>
      <c r="BL18" s="38"/>
    </row>
    <row r="19" spans="1:64">
      <c r="A19" s="123" t="s">
        <v>64</v>
      </c>
      <c r="B19" s="248" t="s">
        <v>65</v>
      </c>
      <c r="C19" s="249"/>
      <c r="D19" s="250"/>
      <c r="E19" s="124"/>
      <c r="F19" s="125"/>
      <c r="G19" s="126"/>
      <c r="H19" s="126"/>
      <c r="I19" s="126"/>
      <c r="J19" s="127"/>
      <c r="K19" s="124"/>
      <c r="L19" s="125"/>
      <c r="M19" s="126"/>
      <c r="N19" s="126"/>
      <c r="O19" s="126"/>
      <c r="P19" s="127"/>
      <c r="Q19" s="124"/>
      <c r="R19" s="125"/>
      <c r="S19" s="126"/>
      <c r="T19" s="126"/>
      <c r="U19" s="126"/>
      <c r="V19" s="127"/>
      <c r="W19" s="124"/>
      <c r="X19" s="125"/>
      <c r="Y19" s="126"/>
      <c r="Z19" s="126"/>
      <c r="AA19" s="126"/>
      <c r="AB19" s="127"/>
      <c r="AC19" s="124"/>
      <c r="AD19" s="125"/>
      <c r="AE19" s="126"/>
      <c r="AF19" s="126"/>
      <c r="AG19" s="126"/>
      <c r="AH19" s="127"/>
      <c r="AI19" s="124"/>
      <c r="AJ19" s="125"/>
      <c r="AK19" s="126"/>
      <c r="AL19" s="126"/>
      <c r="AM19" s="126"/>
      <c r="AN19" s="127"/>
      <c r="AO19" s="124"/>
      <c r="AP19" s="125"/>
      <c r="AQ19" s="126"/>
      <c r="AR19" s="126"/>
      <c r="AS19" s="126"/>
      <c r="AT19" s="127"/>
      <c r="AU19" s="124"/>
      <c r="AV19" s="125"/>
      <c r="AW19" s="126"/>
      <c r="AX19" s="126"/>
      <c r="AY19" s="126"/>
      <c r="AZ19" s="127"/>
      <c r="BA19" s="124"/>
      <c r="BB19" s="125"/>
      <c r="BC19" s="126"/>
      <c r="BD19" s="126"/>
      <c r="BE19" s="126"/>
      <c r="BF19" s="127"/>
      <c r="BG19" s="108"/>
      <c r="BH19" s="108"/>
      <c r="BI19" s="108"/>
      <c r="BJ19" s="108"/>
      <c r="BK19" s="108"/>
      <c r="BL19" s="38"/>
    </row>
    <row r="20" spans="1:64">
      <c r="A20" s="109">
        <v>1</v>
      </c>
      <c r="B20" s="245" t="s">
        <v>55</v>
      </c>
      <c r="C20" s="246"/>
      <c r="D20" s="247"/>
      <c r="E20" s="133">
        <f>SUM(F20:J20)</f>
        <v>0</v>
      </c>
      <c r="F20" s="134">
        <f>IF(' בריאות א2'!D23+' בריאות א2'!J23=0,0,(' בריאות א2'!D23+' בריאות א2'!J23)/(' בריאות א2'!$C$27+' בריאות א2'!$I$27))</f>
        <v>0</v>
      </c>
      <c r="G20" s="134">
        <f>IF(' בריאות א2'!E23+' בריאות א2'!K23=0,0,(' בריאות א2'!E23+' בריאות א2'!K23)/(' בריאות א2'!$C$27+' בריאות א2'!$I$27))</f>
        <v>0</v>
      </c>
      <c r="H20" s="134">
        <f>IF(' בריאות א2'!F23+' בריאות א2'!L23=0,0,(' בריאות א2'!F23+' בריאות א2'!L23)/(' בריאות א2'!$C$27+' בריאות א2'!$I$27))</f>
        <v>0</v>
      </c>
      <c r="I20" s="134">
        <f>IF(' בריאות א2'!G23+' בריאות א2'!M23=0,0,(' בריאות א2'!G23+' בריאות א2'!M23)/(' בריאות א2'!$C$27+' בריאות א2'!$I$27))</f>
        <v>0</v>
      </c>
      <c r="J20" s="138">
        <f>IF(' בריאות א2'!H23+' בריאות א2'!N23=0,0,(' בריאות א2'!H23+' בריאות א2'!N23)/(' בריאות א2'!$C$27+' בריאות א2'!$I$27))</f>
        <v>0</v>
      </c>
      <c r="K20" s="133">
        <f>SUM(L20:P20)</f>
        <v>0</v>
      </c>
      <c r="L20" s="134">
        <f>IF(' בריאות א2'!P23+' בריאות א2'!V23=0,0,(' בריאות א2'!P23+' בריאות א2'!V23)/(' בריאות א2'!$O$27+' בריאות א2'!$U$27))</f>
        <v>0</v>
      </c>
      <c r="M20" s="134">
        <f>IF(' בריאות א2'!Q23+' בריאות א2'!W23=0,0,(' בריאות א2'!Q23+' בריאות א2'!W23)/(' בריאות א2'!$O$27+' בריאות א2'!$U$27))</f>
        <v>0</v>
      </c>
      <c r="N20" s="134">
        <f>IF(' בריאות א2'!R23+' בריאות א2'!X23=0,0,(' בריאות א2'!R23+' בריאות א2'!X23)/(' בריאות א2'!$O$27+' בריאות א2'!$U$27))</f>
        <v>0</v>
      </c>
      <c r="O20" s="134">
        <f>IF(' בריאות א2'!S23+' בריאות א2'!Y23=0,0,(' בריאות א2'!S23+' בריאות א2'!Y23)/(' בריאות א2'!$O$27+' בריאות א2'!$U$27))</f>
        <v>0</v>
      </c>
      <c r="P20" s="138">
        <f>IF(' בריאות א2'!T23+' בריאות א2'!Z23=0,0,(' בריאות א2'!T23+' בריאות א2'!Z23)/(' בריאות א2'!$O$27+' בריאות א2'!$U$27))</f>
        <v>0</v>
      </c>
      <c r="Q20" s="133">
        <f>SUM(R20:V20)</f>
        <v>0</v>
      </c>
      <c r="R20" s="134">
        <f>IF(' בריאות א2'!AB23+' בריאות א2'!AH23=0,0,(' בריאות א2'!AB23+' בריאות א2'!AH23)/(' בריאות א2'!$AA$27+' בריאות א2'!$AG$27))</f>
        <v>0</v>
      </c>
      <c r="S20" s="134">
        <f>IF(' בריאות א2'!AC23+' בריאות א2'!AI23=0,0,(' בריאות א2'!AC23+' בריאות א2'!AI23)/(' בריאות א2'!$AA$27+' בריאות א2'!$AG$27))</f>
        <v>0</v>
      </c>
      <c r="T20" s="134">
        <f>IF(' בריאות א2'!AD23+' בריאות א2'!AJ23=0,0,(' בריאות א2'!AD23+' בריאות א2'!AJ23)/(' בריאות א2'!$AA$27+' בריאות א2'!$AG$27))</f>
        <v>0</v>
      </c>
      <c r="U20" s="134">
        <f>IF(' בריאות א2'!AE23+' בריאות א2'!AK23=0,0,(' בריאות א2'!AE23+' בריאות א2'!AK23)/(' בריאות א2'!$AA$27+' בריאות א2'!$AG$27))</f>
        <v>0</v>
      </c>
      <c r="V20" s="135">
        <f>IF(' בריאות א2'!AF23+' בריאות א2'!AL23=0,0,(' בריאות א2'!AF23+' בריאות א2'!AL23)/(' בריאות א2'!$AA$27+' בריאות א2'!$AG$27))</f>
        <v>0</v>
      </c>
      <c r="W20" s="133">
        <f>SUM(X20:AB20)</f>
        <v>0</v>
      </c>
      <c r="X20" s="134">
        <f>IF(' בריאות א2'!AN23=0,0,' בריאות א2'!AN23/' בריאות א2'!$AM$27)</f>
        <v>0</v>
      </c>
      <c r="Y20" s="134">
        <f>IF(' בריאות א2'!AO23=0,0,' בריאות א2'!AO23/' בריאות א2'!$AM$27)</f>
        <v>0</v>
      </c>
      <c r="Z20" s="134">
        <f>IF(' בריאות א2'!AP23=0,0,' בריאות א2'!AP23/' בריאות א2'!$AM$27)</f>
        <v>0</v>
      </c>
      <c r="AA20" s="134">
        <f>IF(' בריאות א2'!AQ23=0,0,' בריאות א2'!AQ23/' בריאות א2'!$AM$27)</f>
        <v>0</v>
      </c>
      <c r="AB20" s="138">
        <f>IF(' בריאות א2'!AR23=0,0,' בריאות א2'!AR23/' בריאות א2'!$AM$27)</f>
        <v>0</v>
      </c>
      <c r="AC20" s="133">
        <f>SUM(AD20:AH20)</f>
        <v>0</v>
      </c>
      <c r="AD20" s="134">
        <f>IF(' בריאות א2'!AT23=0,0,' בריאות א2'!AT23/' בריאות א2'!$AS$27)</f>
        <v>0</v>
      </c>
      <c r="AE20" s="134">
        <f>IF(' בריאות א2'!AU23=0,0,' בריאות א2'!AU23/' בריאות א2'!$AS$27)</f>
        <v>0</v>
      </c>
      <c r="AF20" s="134">
        <f>IF(' בריאות א2'!AV23=0,0,' בריאות א2'!AV23/' בריאות א2'!$AS$27)</f>
        <v>0</v>
      </c>
      <c r="AG20" s="134">
        <f>IF(' בריאות א2'!AW23=0,0,' בריאות א2'!AW23/' בריאות א2'!$AS$27)</f>
        <v>0</v>
      </c>
      <c r="AH20" s="138">
        <f>IF(' בריאות א2'!AX23=0,0,' בריאות א2'!AX23/' בריאות א2'!$AS$27)</f>
        <v>0</v>
      </c>
      <c r="AI20" s="133">
        <f>SUM(AJ20:AN20)</f>
        <v>0</v>
      </c>
      <c r="AJ20" s="134">
        <f>IF(' בריאות א2'!AZ23=0,0,' בריאות א2'!AZ23/' בריאות א2'!$AY$27)</f>
        <v>0</v>
      </c>
      <c r="AK20" s="134">
        <f>IF(' בריאות א2'!BA23=0,0,' בריאות א2'!BA23/' בריאות א2'!$AY$27)</f>
        <v>0</v>
      </c>
      <c r="AL20" s="134">
        <f>IF(' בריאות א2'!BB23=0,0,' בריאות א2'!BB23/' בריאות א2'!$AY$27)</f>
        <v>0</v>
      </c>
      <c r="AM20" s="134">
        <f>IF(' בריאות א2'!BC23=0,0,' בריאות א2'!BC23/' בריאות א2'!$AY$27)</f>
        <v>0</v>
      </c>
      <c r="AN20" s="135">
        <f>IF(' בריאות א2'!BD23=0,0,' בריאות א2'!BD23/' בריאות א2'!$AY$27)</f>
        <v>0</v>
      </c>
      <c r="AO20" s="133">
        <f>SUM(AP20:AT20)</f>
        <v>0</v>
      </c>
      <c r="AP20" s="134">
        <f>IF(' בריאות א2'!BF23=0,0,' בריאות א2'!BF23/' בריאות א2'!$BE$27)</f>
        <v>0</v>
      </c>
      <c r="AQ20" s="134">
        <f>IF(' בריאות א2'!BG23=0,0,' בריאות א2'!BG23/' בריאות א2'!$BE$27)</f>
        <v>0</v>
      </c>
      <c r="AR20" s="134">
        <f>IF(' בריאות א2'!BH23=0,0,' בריאות א2'!BH23/' בריאות א2'!$BE$27)</f>
        <v>0</v>
      </c>
      <c r="AS20" s="134">
        <f>IF(' בריאות א2'!BI23=0,0,' בריאות א2'!BI23/' בריאות א2'!$BE$27)</f>
        <v>0</v>
      </c>
      <c r="AT20" s="138">
        <f>IF(' בריאות א2'!BJ23=0,0,' בריאות א2'!BJ23/' בריאות א2'!$BE$27)</f>
        <v>0</v>
      </c>
      <c r="AU20" s="133">
        <f>SUM(AV20:AZ20)</f>
        <v>0</v>
      </c>
      <c r="AV20" s="134">
        <f>IF(' בריאות א2'!BL23=0,0,' בריאות א2'!BL23/' בריאות א2'!$BK$27)</f>
        <v>0</v>
      </c>
      <c r="AW20" s="134">
        <f>IF(' בריאות א2'!BM23=0,0,' בריאות א2'!BM23/' בריאות א2'!$BK$27)</f>
        <v>0</v>
      </c>
      <c r="AX20" s="134">
        <f>IF(' בריאות א2'!BN23=0,0,' בריאות א2'!BN23/' בריאות א2'!$BK$27)</f>
        <v>0</v>
      </c>
      <c r="AY20" s="134">
        <f>IF(' בריאות א2'!BO23=0,0,' בריאות א2'!BO23/' בריאות א2'!$BK$27)</f>
        <v>0</v>
      </c>
      <c r="AZ20" s="138">
        <f>IF(' בריאות א2'!BP23=0,0,' בריאות א2'!BP23/' בריאות א2'!$BK$27)</f>
        <v>0</v>
      </c>
      <c r="BA20" s="133">
        <f>SUM(BB20:BF20)</f>
        <v>0</v>
      </c>
      <c r="BB20" s="134">
        <f>IF(' בריאות א2'!BR23=0,0,' בריאות א2'!BR23/' בריאות א2'!$BQ$27)</f>
        <v>0</v>
      </c>
      <c r="BC20" s="134">
        <f>IF(' בריאות א2'!BS23=0,0,' בריאות א2'!BS23/' בריאות א2'!$BQ$27)</f>
        <v>0</v>
      </c>
      <c r="BD20" s="134">
        <f>IF(' בריאות א2'!BT23=0,0,' בריאות א2'!BT23/' בריאות א2'!$BQ$27)</f>
        <v>0</v>
      </c>
      <c r="BE20" s="134">
        <f>IF(' בריאות א2'!BU23=0,0,' בריאות א2'!BU23/' בריאות א2'!$BQ$27)</f>
        <v>0</v>
      </c>
      <c r="BF20" s="138">
        <f>IF(' בריאות א2'!BV23=0,0,' בריאות א2'!BV23/' בריאות א2'!$BQ$27)</f>
        <v>0</v>
      </c>
      <c r="BG20" s="108"/>
      <c r="BH20" s="108"/>
      <c r="BI20" s="108"/>
      <c r="BJ20" s="108"/>
      <c r="BK20" s="108"/>
      <c r="BL20" s="38"/>
    </row>
    <row r="21" spans="1:64">
      <c r="A21" s="109">
        <v>2</v>
      </c>
      <c r="B21" s="245" t="s">
        <v>56</v>
      </c>
      <c r="C21" s="246"/>
      <c r="D21" s="247"/>
      <c r="E21" s="133">
        <f>SUM(F21:J21)</f>
        <v>0</v>
      </c>
      <c r="F21" s="134">
        <f>IF(' בריאות א2'!D24+' בריאות א2'!J24=0,0,(' בריאות א2'!D24+' בריאות א2'!J24)/(' בריאות א2'!$C$27+' בריאות א2'!$I$27))</f>
        <v>0</v>
      </c>
      <c r="G21" s="134">
        <f>IF(' בריאות א2'!E24+' בריאות א2'!K24=0,0,(' בריאות א2'!E24+' בריאות א2'!K24)/(' בריאות א2'!$C$27+' בריאות א2'!$I$27))</f>
        <v>0</v>
      </c>
      <c r="H21" s="134">
        <f>IF(' בריאות א2'!F24+' בריאות א2'!L24=0,0,(' בריאות א2'!F24+' בריאות א2'!L24)/(' בריאות א2'!$C$27+' בריאות א2'!$I$27))</f>
        <v>0</v>
      </c>
      <c r="I21" s="134">
        <f>IF(' בריאות א2'!G24+' בריאות א2'!M24=0,0,(' בריאות א2'!G24+' בריאות א2'!M24)/(' בריאות א2'!$C$27+' בריאות א2'!$I$27))</f>
        <v>0</v>
      </c>
      <c r="J21" s="138">
        <f>IF(' בריאות א2'!H24+' בריאות א2'!N24=0,0,(' בריאות א2'!H24+' בריאות א2'!N24)/(' בריאות א2'!$C$27+' בריאות א2'!$I$27))</f>
        <v>0</v>
      </c>
      <c r="K21" s="133">
        <f>SUM(L21:P21)</f>
        <v>0</v>
      </c>
      <c r="L21" s="134">
        <f>IF(' בריאות א2'!P24+' בריאות א2'!V24=0,0,(' בריאות א2'!P24+' בריאות א2'!V24)/(' בריאות א2'!$O$27+' בריאות א2'!$U$27))</f>
        <v>0</v>
      </c>
      <c r="M21" s="134">
        <f>IF(' בריאות א2'!Q24+' בריאות א2'!W24=0,0,(' בריאות א2'!Q24+' בריאות א2'!W24)/(' בריאות א2'!$O$27+' בריאות א2'!$U$27))</f>
        <v>0</v>
      </c>
      <c r="N21" s="134">
        <f>IF(' בריאות א2'!R24+' בריאות א2'!X24=0,0,(' בריאות א2'!R24+' בריאות א2'!X24)/(' בריאות א2'!$O$27+' בריאות א2'!$U$27))</f>
        <v>0</v>
      </c>
      <c r="O21" s="134">
        <f>IF(' בריאות א2'!S24+' בריאות א2'!Y24=0,0,(' בריאות א2'!S24+' בריאות א2'!Y24)/(' בריאות א2'!$O$27+' בריאות א2'!$U$27))</f>
        <v>0</v>
      </c>
      <c r="P21" s="138">
        <f>IF(' בריאות א2'!T24+' בריאות א2'!Z24=0,0,(' בריאות א2'!T24+' בריאות א2'!Z24)/(' בריאות א2'!$O$27+' בריאות א2'!$U$27))</f>
        <v>0</v>
      </c>
      <c r="Q21" s="133">
        <f>SUM(R21:V21)</f>
        <v>0</v>
      </c>
      <c r="R21" s="134">
        <f>IF(' בריאות א2'!AB24+' בריאות א2'!AH24=0,0,(' בריאות א2'!AB24+' בריאות א2'!AH24)/(' בריאות א2'!$AA$27+' בריאות א2'!$AG$27))</f>
        <v>0</v>
      </c>
      <c r="S21" s="134">
        <f>IF(' בריאות א2'!AC24+' בריאות א2'!AI24=0,0,(' בריאות א2'!AC24+' בריאות א2'!AI24)/(' בריאות א2'!$AA$27+' בריאות א2'!$AG$27))</f>
        <v>0</v>
      </c>
      <c r="T21" s="134">
        <f>IF(' בריאות א2'!AD24+' בריאות א2'!AJ24=0,0,(' בריאות א2'!AD24+' בריאות א2'!AJ24)/(' בריאות א2'!$AA$27+' בריאות א2'!$AG$27))</f>
        <v>0</v>
      </c>
      <c r="U21" s="134">
        <f>IF(' בריאות א2'!AE24+' בריאות א2'!AK24=0,0,(' בריאות א2'!AE24+' בריאות א2'!AK24)/(' בריאות א2'!$AA$27+' בריאות א2'!$AG$27))</f>
        <v>0</v>
      </c>
      <c r="V21" s="135">
        <f>IF(' בריאות א2'!AF24+' בריאות א2'!AL24=0,0,(' בריאות א2'!AF24+' בריאות א2'!AL24)/(' בריאות א2'!$AA$27+' בריאות א2'!$AG$27))</f>
        <v>0</v>
      </c>
      <c r="W21" s="133">
        <f>SUM(X21:AB21)</f>
        <v>0</v>
      </c>
      <c r="X21" s="134">
        <f>IF(' בריאות א2'!AN24=0,0,' בריאות א2'!AN24/' בריאות א2'!$AM$27)</f>
        <v>0</v>
      </c>
      <c r="Y21" s="134">
        <f>IF(' בריאות א2'!AO24=0,0,' בריאות א2'!AO24/' בריאות א2'!$AM$27)</f>
        <v>0</v>
      </c>
      <c r="Z21" s="134">
        <f>IF(' בריאות א2'!AP24=0,0,' בריאות א2'!AP24/' בריאות א2'!$AM$27)</f>
        <v>0</v>
      </c>
      <c r="AA21" s="134">
        <f>IF(' בריאות א2'!AQ24=0,0,' בריאות א2'!AQ24/' בריאות א2'!$AM$27)</f>
        <v>0</v>
      </c>
      <c r="AB21" s="138">
        <f>IF(' בריאות א2'!AR24=0,0,' בריאות א2'!AR24/' בריאות א2'!$AM$27)</f>
        <v>0</v>
      </c>
      <c r="AC21" s="133">
        <f>SUM(AD21:AH21)</f>
        <v>0</v>
      </c>
      <c r="AD21" s="134">
        <f>IF(' בריאות א2'!AT24=0,0,' בריאות א2'!AT24/' בריאות א2'!$AS$27)</f>
        <v>0</v>
      </c>
      <c r="AE21" s="134">
        <f>IF(' בריאות א2'!AU24=0,0,' בריאות א2'!AU24/' בריאות א2'!$AS$27)</f>
        <v>0</v>
      </c>
      <c r="AF21" s="134">
        <f>IF(' בריאות א2'!AV24=0,0,' בריאות א2'!AV24/' בריאות א2'!$AS$27)</f>
        <v>0</v>
      </c>
      <c r="AG21" s="134">
        <f>IF(' בריאות א2'!AW24=0,0,' בריאות א2'!AW24/' בריאות א2'!$AS$27)</f>
        <v>0</v>
      </c>
      <c r="AH21" s="138">
        <f>IF(' בריאות א2'!AX24=0,0,' בריאות א2'!AX24/' בריאות א2'!$AS$27)</f>
        <v>0</v>
      </c>
      <c r="AI21" s="133">
        <f>SUM(AJ21:AN21)</f>
        <v>0</v>
      </c>
      <c r="AJ21" s="134">
        <f>IF(' בריאות א2'!AZ24=0,0,' בריאות א2'!AZ24/' בריאות א2'!$AY$27)</f>
        <v>0</v>
      </c>
      <c r="AK21" s="134">
        <f>IF(' בריאות א2'!BA24=0,0,' בריאות א2'!BA24/' בריאות א2'!$AY$27)</f>
        <v>0</v>
      </c>
      <c r="AL21" s="134">
        <f>IF(' בריאות א2'!BB24=0,0,' בריאות א2'!BB24/' בריאות א2'!$AY$27)</f>
        <v>0</v>
      </c>
      <c r="AM21" s="134">
        <f>IF(' בריאות א2'!BC24=0,0,' בריאות א2'!BC24/' בריאות א2'!$AY$27)</f>
        <v>0</v>
      </c>
      <c r="AN21" s="135">
        <f>IF(' בריאות א2'!BD24=0,0,' בריאות א2'!BD24/' בריאות א2'!$AY$27)</f>
        <v>0</v>
      </c>
      <c r="AO21" s="133">
        <f>SUM(AP21:AT21)</f>
        <v>0</v>
      </c>
      <c r="AP21" s="134">
        <f>IF(' בריאות א2'!BF24=0,0,' בריאות א2'!BF24/' בריאות א2'!$BE$27)</f>
        <v>0</v>
      </c>
      <c r="AQ21" s="134">
        <f>IF(' בריאות א2'!BG24=0,0,' בריאות א2'!BG24/' בריאות א2'!$BE$27)</f>
        <v>0</v>
      </c>
      <c r="AR21" s="134">
        <f>IF(' בריאות א2'!BH24=0,0,' בריאות א2'!BH24/' בריאות א2'!$BE$27)</f>
        <v>0</v>
      </c>
      <c r="AS21" s="134">
        <f>IF(' בריאות א2'!BI24=0,0,' בריאות א2'!BI24/' בריאות א2'!$BE$27)</f>
        <v>0</v>
      </c>
      <c r="AT21" s="138">
        <f>IF(' בריאות א2'!BJ24=0,0,' בריאות א2'!BJ24/' בריאות א2'!$BE$27)</f>
        <v>0</v>
      </c>
      <c r="AU21" s="133">
        <f>SUM(AV21:AZ21)</f>
        <v>0</v>
      </c>
      <c r="AV21" s="134">
        <f>IF(' בריאות א2'!BL24=0,0,' בריאות א2'!BL24/' בריאות א2'!$BK$27)</f>
        <v>0</v>
      </c>
      <c r="AW21" s="134">
        <f>IF(' בריאות א2'!BM24=0,0,' בריאות א2'!BM24/' בריאות א2'!$BK$27)</f>
        <v>0</v>
      </c>
      <c r="AX21" s="134">
        <f>IF(' בריאות א2'!BN24=0,0,' בריאות א2'!BN24/' בריאות א2'!$BK$27)</f>
        <v>0</v>
      </c>
      <c r="AY21" s="134">
        <f>IF(' בריאות א2'!BO24=0,0,' בריאות א2'!BO24/' בריאות א2'!$BK$27)</f>
        <v>0</v>
      </c>
      <c r="AZ21" s="138">
        <f>IF(' בריאות א2'!BP24=0,0,' בריאות א2'!BP24/' בריאות א2'!$BK$27)</f>
        <v>0</v>
      </c>
      <c r="BA21" s="133">
        <f>SUM(BB21:BF21)</f>
        <v>0</v>
      </c>
      <c r="BB21" s="134">
        <f>IF(' בריאות א2'!BR24=0,0,' בריאות א2'!BR24/' בריאות א2'!$BQ$27)</f>
        <v>0</v>
      </c>
      <c r="BC21" s="134">
        <f>IF(' בריאות א2'!BS24=0,0,' בריאות א2'!BS24/' בריאות א2'!$BQ$27)</f>
        <v>0</v>
      </c>
      <c r="BD21" s="134">
        <f>IF(' בריאות א2'!BT24=0,0,' בריאות א2'!BT24/' בריאות א2'!$BQ$27)</f>
        <v>0</v>
      </c>
      <c r="BE21" s="134">
        <f>IF(' בריאות א2'!BU24=0,0,' בריאות א2'!BU24/' בריאות א2'!$BQ$27)</f>
        <v>0</v>
      </c>
      <c r="BF21" s="138">
        <f>IF(' בריאות א2'!BV24=0,0,' בריאות א2'!BV24/' בריאות א2'!$BQ$27)</f>
        <v>0</v>
      </c>
      <c r="BG21" s="108"/>
      <c r="BH21" s="108"/>
      <c r="BI21" s="108"/>
      <c r="BJ21" s="108"/>
      <c r="BK21" s="108"/>
      <c r="BL21" s="38"/>
    </row>
    <row r="22" spans="1:64">
      <c r="A22" s="109">
        <v>3</v>
      </c>
      <c r="B22" s="245" t="s">
        <v>66</v>
      </c>
      <c r="C22" s="246"/>
      <c r="D22" s="247"/>
      <c r="E22" s="133">
        <f>SUM(F22:J22)</f>
        <v>0</v>
      </c>
      <c r="F22" s="134">
        <f>IF(' בריאות א2'!D25+' בריאות א2'!J25=0,0,(' בריאות א2'!D25+' בריאות א2'!J25)/(' בריאות א2'!$C$27+' בריאות א2'!$I$27))</f>
        <v>0</v>
      </c>
      <c r="G22" s="134">
        <f>IF(' בריאות א2'!E25+' בריאות א2'!K25=0,0,(' בריאות א2'!E25+' בריאות א2'!K25)/(' בריאות א2'!$C$27+' בריאות א2'!$I$27))</f>
        <v>0</v>
      </c>
      <c r="H22" s="134">
        <f>IF(' בריאות א2'!F25+' בריאות א2'!L25=0,0,(' בריאות א2'!F25+' בריאות א2'!L25)/(' בריאות א2'!$C$27+' בריאות א2'!$I$27))</f>
        <v>0</v>
      </c>
      <c r="I22" s="134">
        <f>IF(' בריאות א2'!G25+' בריאות א2'!M25=0,0,(' בריאות א2'!G25+' בריאות א2'!M25)/(' בריאות א2'!$C$27+' בריאות א2'!$I$27))</f>
        <v>0</v>
      </c>
      <c r="J22" s="138">
        <f>IF(' בריאות א2'!H25+' בריאות א2'!N25=0,0,(' בריאות א2'!H25+' בריאות א2'!N25)/(' בריאות א2'!$C$27+' בריאות א2'!$I$27))</f>
        <v>0</v>
      </c>
      <c r="K22" s="133">
        <f>SUM(L22:P22)</f>
        <v>0</v>
      </c>
      <c r="L22" s="134">
        <f>IF(' בריאות א2'!P25+' בריאות א2'!V25=0,0,(' בריאות א2'!P25+' בריאות א2'!V25)/(' בריאות א2'!$O$27+' בריאות א2'!$U$27))</f>
        <v>0</v>
      </c>
      <c r="M22" s="134">
        <f>IF(' בריאות א2'!Q25+' בריאות א2'!W25=0,0,(' בריאות א2'!Q25+' בריאות א2'!W25)/(' בריאות א2'!$O$27+' בריאות א2'!$U$27))</f>
        <v>0</v>
      </c>
      <c r="N22" s="134">
        <f>IF(' בריאות א2'!R25+' בריאות א2'!X25=0,0,(' בריאות א2'!R25+' בריאות א2'!X25)/(' בריאות א2'!$O$27+' בריאות א2'!$U$27))</f>
        <v>0</v>
      </c>
      <c r="O22" s="134">
        <f>IF(' בריאות א2'!S25+' בריאות א2'!Y25=0,0,(' בריאות א2'!S25+' בריאות א2'!Y25)/(' בריאות א2'!$O$27+' בריאות א2'!$U$27))</f>
        <v>0</v>
      </c>
      <c r="P22" s="138">
        <f>IF(' בריאות א2'!T25+' בריאות א2'!Z25=0,0,(' בריאות א2'!T25+' בריאות א2'!Z25)/(' בריאות א2'!$O$27+' בריאות א2'!$U$27))</f>
        <v>0</v>
      </c>
      <c r="Q22" s="133">
        <f>SUM(R22:V22)</f>
        <v>0</v>
      </c>
      <c r="R22" s="134">
        <f>IF(' בריאות א2'!AB25+' בריאות א2'!AH25=0,0,(' בריאות א2'!AB25+' בריאות א2'!AH25)/(' בריאות א2'!$AA$27+' בריאות א2'!$AG$27))</f>
        <v>0</v>
      </c>
      <c r="S22" s="134">
        <f>IF(' בריאות א2'!AC25+' בריאות א2'!AI25=0,0,(' בריאות א2'!AC25+' בריאות א2'!AI25)/(' בריאות א2'!$AA$27+' בריאות א2'!$AG$27))</f>
        <v>0</v>
      </c>
      <c r="T22" s="134">
        <f>IF(' בריאות א2'!AD25+' בריאות א2'!AJ25=0,0,(' בריאות א2'!AD25+' בריאות א2'!AJ25)/(' בריאות א2'!$AA$27+' בריאות א2'!$AG$27))</f>
        <v>0</v>
      </c>
      <c r="U22" s="134">
        <f>IF(' בריאות א2'!AE25+' בריאות א2'!AK25=0,0,(' בריאות א2'!AE25+' בריאות א2'!AK25)/(' בריאות א2'!$AA$27+' בריאות א2'!$AG$27))</f>
        <v>0</v>
      </c>
      <c r="V22" s="135">
        <f>IF(' בריאות א2'!AF25+' בריאות א2'!AL25=0,0,(' בריאות א2'!AF25+' בריאות א2'!AL25)/(' בריאות א2'!$AA$27+' בריאות א2'!$AG$27))</f>
        <v>0</v>
      </c>
      <c r="W22" s="133">
        <f>SUM(X22:AB22)</f>
        <v>0</v>
      </c>
      <c r="X22" s="134">
        <f>IF(' בריאות א2'!AN25=0,0,' בריאות א2'!AN25/' בריאות א2'!$AM$27)</f>
        <v>0</v>
      </c>
      <c r="Y22" s="134">
        <f>IF(' בריאות א2'!AO25=0,0,' בריאות א2'!AO25/' בריאות א2'!$AM$27)</f>
        <v>0</v>
      </c>
      <c r="Z22" s="134">
        <f>IF(' בריאות א2'!AP25=0,0,' בריאות א2'!AP25/' בריאות א2'!$AM$27)</f>
        <v>0</v>
      </c>
      <c r="AA22" s="134">
        <f>IF(' בריאות א2'!AQ25=0,0,' בריאות א2'!AQ25/' בריאות א2'!$AM$27)</f>
        <v>0</v>
      </c>
      <c r="AB22" s="138">
        <f>IF(' בריאות א2'!AR25=0,0,' בריאות א2'!AR25/' בריאות א2'!$AM$27)</f>
        <v>0</v>
      </c>
      <c r="AC22" s="133">
        <f>SUM(AD22:AH22)</f>
        <v>0</v>
      </c>
      <c r="AD22" s="134">
        <f>IF(' בריאות א2'!AT25=0,0,' בריאות א2'!AT25/' בריאות א2'!$AS$27)</f>
        <v>0</v>
      </c>
      <c r="AE22" s="134">
        <f>IF(' בריאות א2'!AU25=0,0,' בריאות א2'!AU25/' בריאות א2'!$AS$27)</f>
        <v>0</v>
      </c>
      <c r="AF22" s="134">
        <f>IF(' בריאות א2'!AV25=0,0,' בריאות א2'!AV25/' בריאות א2'!$AS$27)</f>
        <v>0</v>
      </c>
      <c r="AG22" s="134">
        <f>IF(' בריאות א2'!AW25=0,0,' בריאות א2'!AW25/' בריאות א2'!$AS$27)</f>
        <v>0</v>
      </c>
      <c r="AH22" s="138">
        <f>IF(' בריאות א2'!AX25=0,0,' בריאות א2'!AX25/' בריאות א2'!$AS$27)</f>
        <v>0</v>
      </c>
      <c r="AI22" s="133">
        <f>SUM(AJ22:AN22)</f>
        <v>0</v>
      </c>
      <c r="AJ22" s="134">
        <f>IF(' בריאות א2'!AZ25=0,0,' בריאות א2'!AZ25/' בריאות א2'!$AY$27)</f>
        <v>0</v>
      </c>
      <c r="AK22" s="134">
        <f>IF(' בריאות א2'!BA25=0,0,' בריאות א2'!BA25/' בריאות א2'!$AY$27)</f>
        <v>0</v>
      </c>
      <c r="AL22" s="134">
        <f>IF(' בריאות א2'!BB25=0,0,' בריאות א2'!BB25/' בריאות א2'!$AY$27)</f>
        <v>0</v>
      </c>
      <c r="AM22" s="134">
        <f>IF(' בריאות א2'!BC25=0,0,' בריאות א2'!BC25/' בריאות א2'!$AY$27)</f>
        <v>0</v>
      </c>
      <c r="AN22" s="135">
        <f>IF(' בריאות א2'!BD25=0,0,' בריאות א2'!BD25/' בריאות א2'!$AY$27)</f>
        <v>0</v>
      </c>
      <c r="AO22" s="133">
        <f>SUM(AP22:AT22)</f>
        <v>0</v>
      </c>
      <c r="AP22" s="134">
        <f>IF(' בריאות א2'!BF25=0,0,' בריאות א2'!BF25/' בריאות א2'!$BE$27)</f>
        <v>0</v>
      </c>
      <c r="AQ22" s="134">
        <f>IF(' בריאות א2'!BG25=0,0,' בריאות א2'!BG25/' בריאות א2'!$BE$27)</f>
        <v>0</v>
      </c>
      <c r="AR22" s="134">
        <f>IF(' בריאות א2'!BH25=0,0,' בריאות א2'!BH25/' בריאות א2'!$BE$27)</f>
        <v>0</v>
      </c>
      <c r="AS22" s="134">
        <f>IF(' בריאות א2'!BI25=0,0,' בריאות א2'!BI25/' בריאות א2'!$BE$27)</f>
        <v>0</v>
      </c>
      <c r="AT22" s="138">
        <f>IF(' בריאות א2'!BJ25=0,0,' בריאות א2'!BJ25/' בריאות א2'!$BE$27)</f>
        <v>0</v>
      </c>
      <c r="AU22" s="133">
        <f>SUM(AV22:AZ22)</f>
        <v>0</v>
      </c>
      <c r="AV22" s="134">
        <f>IF(' בריאות א2'!BL25=0,0,' בריאות א2'!BL25/' בריאות א2'!$BK$27)</f>
        <v>0</v>
      </c>
      <c r="AW22" s="134">
        <f>IF(' בריאות א2'!BM25=0,0,' בריאות א2'!BM25/' בריאות א2'!$BK$27)</f>
        <v>0</v>
      </c>
      <c r="AX22" s="134">
        <f>IF(' בריאות א2'!BN25=0,0,' בריאות א2'!BN25/' בריאות א2'!$BK$27)</f>
        <v>0</v>
      </c>
      <c r="AY22" s="134">
        <f>IF(' בריאות א2'!BO25=0,0,' בריאות א2'!BO25/' בריאות א2'!$BK$27)</f>
        <v>0</v>
      </c>
      <c r="AZ22" s="138">
        <f>IF(' בריאות א2'!BP25=0,0,' בריאות א2'!BP25/' בריאות א2'!$BK$27)</f>
        <v>0</v>
      </c>
      <c r="BA22" s="133">
        <f>SUM(BB22:BF22)</f>
        <v>0</v>
      </c>
      <c r="BB22" s="134">
        <f>IF(' בריאות א2'!BR25=0,0,' בריאות א2'!BR25/' בריאות א2'!$BQ$27)</f>
        <v>0</v>
      </c>
      <c r="BC22" s="134">
        <f>IF(' בריאות א2'!BS25=0,0,' בריאות א2'!BS25/' בריאות א2'!$BQ$27)</f>
        <v>0</v>
      </c>
      <c r="BD22" s="134">
        <f>IF(' בריאות א2'!BT25=0,0,' בריאות א2'!BT25/' בריאות א2'!$BQ$27)</f>
        <v>0</v>
      </c>
      <c r="BE22" s="134">
        <f>IF(' בריאות א2'!BU25=0,0,' בריאות א2'!BU25/' בריאות א2'!$BQ$27)</f>
        <v>0</v>
      </c>
      <c r="BF22" s="138">
        <f>IF(' בריאות א2'!BV25=0,0,' בריאות א2'!BV25/' בריאות א2'!$BQ$27)</f>
        <v>0</v>
      </c>
      <c r="BG22" s="108"/>
      <c r="BH22" s="108"/>
      <c r="BI22" s="108"/>
      <c r="BJ22" s="108"/>
      <c r="BK22" s="108"/>
      <c r="BL22" s="38"/>
    </row>
    <row r="23" spans="1:64">
      <c r="A23" s="109">
        <v>4</v>
      </c>
      <c r="B23" s="245" t="s">
        <v>67</v>
      </c>
      <c r="C23" s="246"/>
      <c r="D23" s="247"/>
      <c r="E23" s="139">
        <f>SUM(F23:J23)</f>
        <v>0</v>
      </c>
      <c r="F23" s="134">
        <f>IF(' בריאות א2'!D26+' בריאות א2'!J26=0,0,(' בריאות א2'!D26+' בריאות א2'!J26)/(' בריאות א2'!$C$27+' בריאות א2'!$I$27))</f>
        <v>0</v>
      </c>
      <c r="G23" s="134">
        <f>IF(' בריאות א2'!E26+' בריאות א2'!K26=0,0,(' בריאות א2'!E26+' בריאות א2'!K26)/(' בריאות א2'!$C$27+' בריאות א2'!$I$27))</f>
        <v>0</v>
      </c>
      <c r="H23" s="134">
        <f>IF(' בריאות א2'!F26+' בריאות א2'!L26=0,0,(' בריאות א2'!F26+' בריאות א2'!L26)/(' בריאות א2'!$C$27+' בריאות א2'!$I$27))</f>
        <v>0</v>
      </c>
      <c r="I23" s="134">
        <f>IF(' בריאות א2'!G26+' בריאות א2'!M26=0,0,(' בריאות א2'!G26+' בריאות א2'!M26)/(' בריאות א2'!$C$27+' בריאות א2'!$I$27))</f>
        <v>0</v>
      </c>
      <c r="J23" s="138">
        <f>IF(' בריאות א2'!H26+' בריאות א2'!N26=0,0,(' בריאות א2'!H26+' בריאות א2'!N26)/(' בריאות א2'!$C$27+' בריאות א2'!$I$27))</f>
        <v>0</v>
      </c>
      <c r="K23" s="139">
        <f>SUM(L23:P23)</f>
        <v>0</v>
      </c>
      <c r="L23" s="134">
        <f>IF(' בריאות א2'!P26+' בריאות א2'!V26=0,0,(' בריאות א2'!P26+' בריאות א2'!V26)/(' בריאות א2'!$O$27+' בריאות א2'!$U$27))</f>
        <v>0</v>
      </c>
      <c r="M23" s="134">
        <f>IF(' בריאות א2'!Q26+' בריאות א2'!W26=0,0,(' בריאות א2'!Q26+' בריאות א2'!W26)/(' בריאות א2'!$O$27+' בריאות א2'!$U$27))</f>
        <v>0</v>
      </c>
      <c r="N23" s="134">
        <f>IF(' בריאות א2'!R26+' בריאות א2'!X26=0,0,(' בריאות א2'!R26+' בריאות א2'!X26)/(' בריאות א2'!$O$27+' בריאות א2'!$U$27))</f>
        <v>0</v>
      </c>
      <c r="O23" s="134">
        <f>IF(' בריאות א2'!S26+' בריאות א2'!Y26=0,0,(' בריאות א2'!S26+' בריאות א2'!Y26)/(' בריאות א2'!$O$27+' בריאות א2'!$U$27))</f>
        <v>0</v>
      </c>
      <c r="P23" s="138">
        <f>IF(' בריאות א2'!T26+' בריאות א2'!Z26=0,0,(' בריאות א2'!T26+' בריאות א2'!Z26)/(' בריאות א2'!$O$27+' בריאות א2'!$U$27))</f>
        <v>0</v>
      </c>
      <c r="Q23" s="139">
        <f>SUM(R23:V23)</f>
        <v>0</v>
      </c>
      <c r="R23" s="134">
        <f>IF(' בריאות א2'!AB26+' בריאות א2'!AH26=0,0,(' בריאות א2'!AB26+' בריאות א2'!AH26)/(' בריאות א2'!$AA$27+' בריאות א2'!$AG$27))</f>
        <v>0</v>
      </c>
      <c r="S23" s="134">
        <f>IF(' בריאות א2'!AC26+' בריאות א2'!AI26=0,0,(' בריאות א2'!AC26+' בריאות א2'!AI26)/(' בריאות א2'!$AA$27+' בריאות א2'!$AG$27))</f>
        <v>0</v>
      </c>
      <c r="T23" s="134">
        <f>IF(' בריאות א2'!AD26+' בריאות א2'!AJ26=0,0,(' בריאות א2'!AD26+' בריאות א2'!AJ26)/(' בריאות א2'!$AA$27+' בריאות א2'!$AG$27))</f>
        <v>0</v>
      </c>
      <c r="U23" s="134">
        <f>IF(' בריאות א2'!AE26+' בריאות א2'!AK26=0,0,(' בריאות א2'!AE26+' בריאות א2'!AK26)/(' בריאות א2'!$AA$27+' בריאות א2'!$AG$27))</f>
        <v>0</v>
      </c>
      <c r="V23" s="135">
        <f>IF(' בריאות א2'!AF26+' בריאות א2'!AL26=0,0,(' בריאות א2'!AF26+' בריאות א2'!AL26)/(' בריאות א2'!$AA$27+' בריאות א2'!$AG$27))</f>
        <v>0</v>
      </c>
      <c r="W23" s="139">
        <f>SUM(X23:AB23)</f>
        <v>0</v>
      </c>
      <c r="X23" s="134">
        <f>IF(' בריאות א2'!AN26=0,0,' בריאות א2'!AN26/' בריאות א2'!$AM$27)</f>
        <v>0</v>
      </c>
      <c r="Y23" s="134">
        <f>IF(' בריאות א2'!AO26=0,0,' בריאות א2'!AO26/' בריאות א2'!$AM$27)</f>
        <v>0</v>
      </c>
      <c r="Z23" s="134">
        <f>IF(' בריאות א2'!AP26=0,0,' בריאות א2'!AP26/' בריאות א2'!$AM$27)</f>
        <v>0</v>
      </c>
      <c r="AA23" s="134">
        <f>IF(' בריאות א2'!AQ26=0,0,' בריאות א2'!AQ26/' בריאות א2'!$AM$27)</f>
        <v>0</v>
      </c>
      <c r="AB23" s="138">
        <f>IF(' בריאות א2'!AR26=0,0,' בריאות א2'!AR26/' בריאות א2'!$AM$27)</f>
        <v>0</v>
      </c>
      <c r="AC23" s="139">
        <f>SUM(AD23:AH23)</f>
        <v>0</v>
      </c>
      <c r="AD23" s="134">
        <f>IF(' בריאות א2'!AT26=0,0,' בריאות א2'!AT26/' בריאות א2'!$AS$27)</f>
        <v>0</v>
      </c>
      <c r="AE23" s="134">
        <f>IF(' בריאות א2'!AU26=0,0,' בריאות א2'!AU26/' בריאות א2'!$AS$27)</f>
        <v>0</v>
      </c>
      <c r="AF23" s="134">
        <f>IF(' בריאות א2'!AV26=0,0,' בריאות א2'!AV26/' בריאות א2'!$AS$27)</f>
        <v>0</v>
      </c>
      <c r="AG23" s="134">
        <f>IF(' בריאות א2'!AW26=0,0,' בריאות א2'!AW26/' בריאות א2'!$AS$27)</f>
        <v>0</v>
      </c>
      <c r="AH23" s="138">
        <f>IF(' בריאות א2'!AX26=0,0,' בריאות א2'!AX26/' בריאות א2'!$AS$27)</f>
        <v>0</v>
      </c>
      <c r="AI23" s="139">
        <f>SUM(AJ23:AN23)</f>
        <v>0</v>
      </c>
      <c r="AJ23" s="134">
        <f>IF(' בריאות א2'!AZ26=0,0,' בריאות א2'!AZ26/' בריאות א2'!$AY$27)</f>
        <v>0</v>
      </c>
      <c r="AK23" s="134">
        <f>IF(' בריאות א2'!BA26=0,0,' בריאות א2'!BA26/' בריאות א2'!$AY$27)</f>
        <v>0</v>
      </c>
      <c r="AL23" s="134">
        <f>IF(' בריאות א2'!BB26=0,0,' בריאות א2'!BB26/' בריאות א2'!$AY$27)</f>
        <v>0</v>
      </c>
      <c r="AM23" s="134">
        <f>IF(' בריאות א2'!BC26=0,0,' בריאות א2'!BC26/' בריאות א2'!$AY$27)</f>
        <v>0</v>
      </c>
      <c r="AN23" s="135">
        <f>IF(' בריאות א2'!BD26=0,0,' בריאות א2'!BD26/' בריאות א2'!$AY$27)</f>
        <v>0</v>
      </c>
      <c r="AO23" s="139">
        <f>SUM(AP23:AT23)</f>
        <v>0</v>
      </c>
      <c r="AP23" s="134">
        <f>IF(' בריאות א2'!BF26=0,0,' בריאות א2'!BF26/' בריאות א2'!$BE$27)</f>
        <v>0</v>
      </c>
      <c r="AQ23" s="134">
        <f>IF(' בריאות א2'!BG26=0,0,' בריאות א2'!BG26/' בריאות א2'!$BE$27)</f>
        <v>0</v>
      </c>
      <c r="AR23" s="134">
        <f>IF(' בריאות א2'!BH26=0,0,' בריאות א2'!BH26/' בריאות א2'!$BE$27)</f>
        <v>0</v>
      </c>
      <c r="AS23" s="134">
        <f>IF(' בריאות א2'!BI26=0,0,' בריאות א2'!BI26/' בריאות א2'!$BE$27)</f>
        <v>0</v>
      </c>
      <c r="AT23" s="138">
        <f>IF(' בריאות א2'!BJ26=0,0,' בריאות א2'!BJ26/' בריאות א2'!$BE$27)</f>
        <v>0</v>
      </c>
      <c r="AU23" s="139">
        <f>SUM(AV23:AZ23)</f>
        <v>0</v>
      </c>
      <c r="AV23" s="134">
        <f>IF(' בריאות א2'!BL26=0,0,' בריאות א2'!BL26/' בריאות א2'!$BK$27)</f>
        <v>0</v>
      </c>
      <c r="AW23" s="134">
        <f>IF(' בריאות א2'!BM26=0,0,' בריאות א2'!BM26/' בריאות א2'!$BK$27)</f>
        <v>0</v>
      </c>
      <c r="AX23" s="134">
        <f>IF(' בריאות א2'!BN26=0,0,' בריאות א2'!BN26/' בריאות א2'!$BK$27)</f>
        <v>0</v>
      </c>
      <c r="AY23" s="134">
        <f>IF(' בריאות א2'!BO26=0,0,' בריאות א2'!BO26/' בריאות א2'!$BK$27)</f>
        <v>0</v>
      </c>
      <c r="AZ23" s="138">
        <f>IF(' בריאות א2'!BP26=0,0,' בריאות א2'!BP26/' בריאות א2'!$BK$27)</f>
        <v>0</v>
      </c>
      <c r="BA23" s="139">
        <f>SUM(BB23:BF23)</f>
        <v>0</v>
      </c>
      <c r="BB23" s="134">
        <f>IF(' בריאות א2'!BR26=0,0,' בריאות א2'!BR26/' בריאות א2'!$BQ$27)</f>
        <v>0</v>
      </c>
      <c r="BC23" s="134">
        <f>IF(' בריאות א2'!BS26=0,0,' בריאות א2'!BS26/' בריאות א2'!$BQ$27)</f>
        <v>0</v>
      </c>
      <c r="BD23" s="134">
        <f>IF(' בריאות א2'!BT26=0,0,' בריאות א2'!BT26/' בריאות א2'!$BQ$27)</f>
        <v>0</v>
      </c>
      <c r="BE23" s="134">
        <f>IF(' בריאות א2'!BU26=0,0,' בריאות א2'!BU26/' בריאות א2'!$BQ$27)</f>
        <v>0</v>
      </c>
      <c r="BF23" s="138">
        <f>IF(' בריאות א2'!BV26=0,0,' בריאות א2'!BV26/' בריאות א2'!$BQ$27)</f>
        <v>0</v>
      </c>
      <c r="BG23" s="108"/>
      <c r="BH23" s="108"/>
      <c r="BI23" s="108"/>
      <c r="BJ23" s="108"/>
      <c r="BK23" s="108"/>
      <c r="BL23" s="38"/>
    </row>
    <row r="24" spans="1:64">
      <c r="A24" s="141">
        <v>5</v>
      </c>
      <c r="B24" s="251" t="s">
        <v>68</v>
      </c>
      <c r="C24" s="252"/>
      <c r="D24" s="253"/>
      <c r="E24" s="142">
        <f>SUM(E20:E23)</f>
        <v>0</v>
      </c>
      <c r="F24" s="143">
        <f t="shared" ref="F24:BF24" si="2">SUM(F20:F23)</f>
        <v>0</v>
      </c>
      <c r="G24" s="145">
        <f t="shared" si="2"/>
        <v>0</v>
      </c>
      <c r="H24" s="145">
        <f t="shared" si="2"/>
        <v>0</v>
      </c>
      <c r="I24" s="145">
        <f t="shared" si="2"/>
        <v>0</v>
      </c>
      <c r="J24" s="144">
        <f t="shared" si="2"/>
        <v>0</v>
      </c>
      <c r="K24" s="142">
        <f t="shared" si="2"/>
        <v>0</v>
      </c>
      <c r="L24" s="143">
        <f t="shared" si="2"/>
        <v>0</v>
      </c>
      <c r="M24" s="145">
        <f t="shared" si="2"/>
        <v>0</v>
      </c>
      <c r="N24" s="145">
        <f t="shared" si="2"/>
        <v>0</v>
      </c>
      <c r="O24" s="145">
        <f t="shared" si="2"/>
        <v>0</v>
      </c>
      <c r="P24" s="144">
        <f t="shared" si="2"/>
        <v>0</v>
      </c>
      <c r="Q24" s="142">
        <f t="shared" si="2"/>
        <v>0</v>
      </c>
      <c r="R24" s="143">
        <f t="shared" si="2"/>
        <v>0</v>
      </c>
      <c r="S24" s="145">
        <f t="shared" si="2"/>
        <v>0</v>
      </c>
      <c r="T24" s="145">
        <f t="shared" si="2"/>
        <v>0</v>
      </c>
      <c r="U24" s="145">
        <f t="shared" si="2"/>
        <v>0</v>
      </c>
      <c r="V24" s="144">
        <f t="shared" si="2"/>
        <v>0</v>
      </c>
      <c r="W24" s="142">
        <f t="shared" si="2"/>
        <v>0</v>
      </c>
      <c r="X24" s="143">
        <f t="shared" si="2"/>
        <v>0</v>
      </c>
      <c r="Y24" s="145">
        <f t="shared" si="2"/>
        <v>0</v>
      </c>
      <c r="Z24" s="145">
        <f t="shared" si="2"/>
        <v>0</v>
      </c>
      <c r="AA24" s="145">
        <f t="shared" si="2"/>
        <v>0</v>
      </c>
      <c r="AB24" s="144">
        <f t="shared" si="2"/>
        <v>0</v>
      </c>
      <c r="AC24" s="142">
        <f t="shared" si="2"/>
        <v>0</v>
      </c>
      <c r="AD24" s="143">
        <f t="shared" si="2"/>
        <v>0</v>
      </c>
      <c r="AE24" s="145">
        <f t="shared" si="2"/>
        <v>0</v>
      </c>
      <c r="AF24" s="145">
        <f t="shared" si="2"/>
        <v>0</v>
      </c>
      <c r="AG24" s="145">
        <f t="shared" si="2"/>
        <v>0</v>
      </c>
      <c r="AH24" s="144">
        <f t="shared" si="2"/>
        <v>0</v>
      </c>
      <c r="AI24" s="142">
        <f t="shared" si="2"/>
        <v>0</v>
      </c>
      <c r="AJ24" s="143">
        <f t="shared" si="2"/>
        <v>0</v>
      </c>
      <c r="AK24" s="145">
        <f t="shared" si="2"/>
        <v>0</v>
      </c>
      <c r="AL24" s="145">
        <f t="shared" si="2"/>
        <v>0</v>
      </c>
      <c r="AM24" s="145">
        <f t="shared" si="2"/>
        <v>0</v>
      </c>
      <c r="AN24" s="144">
        <f t="shared" si="2"/>
        <v>0</v>
      </c>
      <c r="AO24" s="142">
        <f t="shared" si="2"/>
        <v>0</v>
      </c>
      <c r="AP24" s="143">
        <f t="shared" si="2"/>
        <v>0</v>
      </c>
      <c r="AQ24" s="145">
        <f t="shared" si="2"/>
        <v>0</v>
      </c>
      <c r="AR24" s="145">
        <f t="shared" si="2"/>
        <v>0</v>
      </c>
      <c r="AS24" s="145">
        <f t="shared" si="2"/>
        <v>0</v>
      </c>
      <c r="AT24" s="144">
        <f t="shared" si="2"/>
        <v>0</v>
      </c>
      <c r="AU24" s="142">
        <f t="shared" si="2"/>
        <v>0</v>
      </c>
      <c r="AV24" s="143">
        <f t="shared" si="2"/>
        <v>0</v>
      </c>
      <c r="AW24" s="145">
        <f t="shared" si="2"/>
        <v>0</v>
      </c>
      <c r="AX24" s="145">
        <f t="shared" si="2"/>
        <v>0</v>
      </c>
      <c r="AY24" s="145">
        <f t="shared" si="2"/>
        <v>0</v>
      </c>
      <c r="AZ24" s="144">
        <f t="shared" si="2"/>
        <v>0</v>
      </c>
      <c r="BA24" s="142">
        <f t="shared" si="2"/>
        <v>0</v>
      </c>
      <c r="BB24" s="143">
        <f t="shared" si="2"/>
        <v>0</v>
      </c>
      <c r="BC24" s="145">
        <f t="shared" si="2"/>
        <v>0</v>
      </c>
      <c r="BD24" s="145">
        <f t="shared" si="2"/>
        <v>0</v>
      </c>
      <c r="BE24" s="145">
        <f t="shared" si="2"/>
        <v>0</v>
      </c>
      <c r="BF24" s="144">
        <f t="shared" si="2"/>
        <v>0</v>
      </c>
      <c r="BG24" s="108"/>
      <c r="BH24" s="108"/>
      <c r="BI24" s="108"/>
      <c r="BJ24" s="108"/>
      <c r="BK24" s="108"/>
      <c r="BL24" s="38"/>
    </row>
    <row r="25" spans="1:64">
      <c r="A25" s="148"/>
      <c r="B25" s="329"/>
      <c r="C25" s="329"/>
      <c r="D25" s="329"/>
      <c r="E25" s="149"/>
      <c r="F25" s="149"/>
      <c r="G25" s="149"/>
      <c r="H25" s="149"/>
      <c r="I25" s="149"/>
      <c r="J25" s="149"/>
    </row>
    <row r="26" spans="1:64">
      <c r="A26" s="149"/>
      <c r="B26" s="379"/>
      <c r="C26" s="379"/>
      <c r="D26" s="379"/>
      <c r="E26" s="108"/>
      <c r="F26" s="108"/>
      <c r="G26" s="159"/>
      <c r="H26" s="108"/>
      <c r="I26" s="108"/>
      <c r="J26" s="108"/>
    </row>
    <row r="27" spans="1:64">
      <c r="A27" s="148"/>
      <c r="B27" s="329"/>
      <c r="C27" s="329"/>
      <c r="D27" s="329"/>
      <c r="E27" s="150"/>
      <c r="F27" s="150"/>
      <c r="G27" s="150"/>
      <c r="H27" s="150"/>
      <c r="I27" s="150"/>
      <c r="J27" s="150"/>
    </row>
    <row r="28" spans="1:64">
      <c r="A28" s="108"/>
      <c r="B28" s="378"/>
      <c r="C28" s="380"/>
      <c r="D28" s="380"/>
      <c r="E28" s="151"/>
      <c r="F28" s="160"/>
      <c r="G28" s="151"/>
      <c r="H28" s="151"/>
      <c r="I28" s="151"/>
      <c r="J28" s="151"/>
    </row>
    <row r="29" spans="1:64">
      <c r="A29" s="108"/>
      <c r="B29" s="378"/>
      <c r="C29" s="378"/>
      <c r="D29" s="378"/>
      <c r="E29" s="152"/>
      <c r="F29" s="152"/>
      <c r="G29" s="152"/>
      <c r="H29" s="152"/>
      <c r="I29" s="152"/>
      <c r="J29" s="152"/>
    </row>
    <row r="30" spans="1:64">
      <c r="A30" s="108"/>
      <c r="B30" s="378"/>
      <c r="C30" s="378"/>
      <c r="D30" s="378"/>
      <c r="E30" s="152"/>
      <c r="F30" s="152"/>
      <c r="G30" s="152"/>
      <c r="H30" s="152"/>
      <c r="I30" s="152"/>
      <c r="J30" s="152"/>
    </row>
    <row r="31" spans="1:64">
      <c r="A31" s="153"/>
      <c r="B31" s="329"/>
      <c r="C31" s="329"/>
      <c r="D31" s="329"/>
      <c r="E31" s="150"/>
      <c r="F31" s="150"/>
      <c r="G31" s="150"/>
      <c r="H31" s="150"/>
      <c r="I31" s="150"/>
      <c r="J31" s="150"/>
    </row>
    <row r="32" spans="1:64">
      <c r="A32" s="108"/>
      <c r="B32" s="329"/>
      <c r="C32" s="329"/>
      <c r="D32" s="329"/>
      <c r="E32" s="150"/>
      <c r="F32" s="150"/>
      <c r="G32" s="150"/>
      <c r="H32" s="150"/>
      <c r="I32" s="150"/>
      <c r="J32" s="150"/>
    </row>
    <row r="33" spans="1:10">
      <c r="A33" s="108"/>
      <c r="B33" s="329"/>
      <c r="C33" s="329"/>
      <c r="D33" s="329"/>
      <c r="E33" s="150"/>
      <c r="F33" s="150"/>
      <c r="G33" s="150"/>
      <c r="H33" s="150"/>
      <c r="I33" s="150"/>
      <c r="J33" s="150"/>
    </row>
    <row r="34" spans="1:10">
      <c r="A34" s="153"/>
      <c r="B34" s="329"/>
      <c r="C34" s="329"/>
      <c r="D34" s="329"/>
      <c r="E34" s="150"/>
      <c r="F34" s="150"/>
      <c r="G34" s="150"/>
      <c r="H34" s="150"/>
      <c r="I34" s="150"/>
      <c r="J34" s="150"/>
    </row>
    <row r="35" spans="1:10">
      <c r="A35" s="108"/>
      <c r="B35" s="329"/>
      <c r="C35" s="329"/>
      <c r="D35" s="329"/>
      <c r="E35" s="150"/>
      <c r="F35" s="150"/>
      <c r="G35" s="150"/>
      <c r="H35" s="150"/>
      <c r="I35" s="150"/>
      <c r="J35" s="150"/>
    </row>
    <row r="36" spans="1:10">
      <c r="A36" s="108"/>
      <c r="B36" s="329"/>
      <c r="C36" s="329"/>
      <c r="D36" s="329"/>
      <c r="E36" s="150"/>
      <c r="F36" s="150"/>
      <c r="G36" s="150"/>
      <c r="H36" s="150"/>
      <c r="I36" s="150"/>
      <c r="J36" s="150"/>
    </row>
    <row r="37" spans="1:10">
      <c r="A37" s="108"/>
      <c r="B37" s="329"/>
      <c r="C37" s="329"/>
      <c r="D37" s="329"/>
      <c r="E37" s="150"/>
      <c r="F37" s="150"/>
      <c r="G37" s="150"/>
      <c r="H37" s="150"/>
      <c r="I37" s="150"/>
      <c r="J37" s="150"/>
    </row>
    <row r="38" spans="1:10">
      <c r="A38" s="108"/>
    </row>
  </sheetData>
  <sheetProtection password="CC43" sheet="1" objects="1" scenarios="1" formatCells="0" formatColumns="0" formatRows="0"/>
  <mergeCells count="23">
    <mergeCell ref="B37:D37"/>
    <mergeCell ref="B26:D26"/>
    <mergeCell ref="B27:D27"/>
    <mergeCell ref="B28:D28"/>
    <mergeCell ref="B29:D29"/>
    <mergeCell ref="B30:D30"/>
    <mergeCell ref="B31:D31"/>
    <mergeCell ref="B32:D32"/>
    <mergeCell ref="B33:D33"/>
    <mergeCell ref="B34:D34"/>
    <mergeCell ref="B35:D35"/>
    <mergeCell ref="B36:D36"/>
    <mergeCell ref="B25:D25"/>
    <mergeCell ref="AI6:AN6"/>
    <mergeCell ref="AO6:AT6"/>
    <mergeCell ref="AU6:AZ6"/>
    <mergeCell ref="BA6:BF6"/>
    <mergeCell ref="W6:AB6"/>
    <mergeCell ref="AC6:AH6"/>
    <mergeCell ref="B6:D8"/>
    <mergeCell ref="E6:J6"/>
    <mergeCell ref="K6:P6"/>
    <mergeCell ref="Q6:V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40625" defaultRowHeight="12.75"/>
  <cols>
    <col min="1" max="1" width="4.5703125"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6" width="7.7109375" style="9" customWidth="1"/>
    <col min="17" max="17" width="7.28515625" style="9" customWidth="1"/>
    <col min="18" max="18" width="8.140625" style="9" customWidth="1"/>
    <col min="19" max="19" width="7.28515625" style="9" customWidth="1"/>
    <col min="20" max="20" width="7.140625" style="9" customWidth="1"/>
    <col min="21" max="21" width="8.7109375" style="9" customWidth="1"/>
    <col min="22" max="22" width="8.140625" style="9" customWidth="1"/>
    <col min="23" max="23" width="26.5703125" style="9" customWidth="1"/>
    <col min="24" max="24" width="6.28515625" style="9" customWidth="1"/>
    <col min="25" max="25" width="9.140625" style="9" customWidth="1"/>
    <col min="26" max="16384" width="9.140625" style="9"/>
  </cols>
  <sheetData>
    <row r="1" spans="1:22" ht="18.75">
      <c r="B1" s="210" t="str">
        <f>הוראות!B29</f>
        <v>נספח ב3 מדדי תביעות בקצבת נכות (א.כ.ע), ריסק מוות וקצבת שארים</v>
      </c>
    </row>
    <row r="2" spans="1:22" ht="20.25">
      <c r="B2" s="241" t="str">
        <f>הוראות!B13</f>
        <v>קו הבריאות קופת תגמולים ופיצויים בע"מ</v>
      </c>
    </row>
    <row r="3" spans="1:22" ht="12.75" customHeight="1">
      <c r="A3" s="84"/>
      <c r="B3" s="240" t="str">
        <f>CONCATENATE(הוראות!Z13,הוראות!F13)</f>
        <v>הנתונים ביחידות בודדות לשנת 2019</v>
      </c>
      <c r="C3" s="84"/>
      <c r="D3" s="84"/>
      <c r="E3" s="84"/>
      <c r="F3" s="84"/>
      <c r="G3" s="84"/>
      <c r="H3" s="84"/>
      <c r="I3" s="84"/>
      <c r="J3" s="84"/>
      <c r="K3" s="84"/>
      <c r="L3" s="84"/>
      <c r="M3" s="84"/>
      <c r="N3" s="84"/>
      <c r="O3" s="84"/>
      <c r="P3" s="84"/>
      <c r="Q3" s="84"/>
      <c r="R3" s="84"/>
      <c r="S3" s="84"/>
    </row>
    <row r="4" spans="1:22" ht="13.5" customHeight="1">
      <c r="A4" s="10"/>
      <c r="B4" s="239" t="s">
        <v>0</v>
      </c>
    </row>
    <row r="7" spans="1:22">
      <c r="A7" s="154"/>
      <c r="B7" s="384" t="s">
        <v>69</v>
      </c>
      <c r="C7" s="355"/>
      <c r="D7" s="355"/>
      <c r="E7" s="381" t="s">
        <v>428</v>
      </c>
      <c r="F7" s="382"/>
      <c r="G7" s="382"/>
      <c r="H7" s="382"/>
      <c r="I7" s="382"/>
      <c r="J7" s="383"/>
      <c r="K7" s="381" t="s">
        <v>429</v>
      </c>
      <c r="L7" s="382"/>
      <c r="M7" s="382"/>
      <c r="N7" s="382"/>
      <c r="O7" s="382"/>
      <c r="P7" s="383"/>
      <c r="Q7" s="381" t="s">
        <v>430</v>
      </c>
      <c r="R7" s="382"/>
      <c r="S7" s="382"/>
      <c r="T7" s="382"/>
      <c r="U7" s="382"/>
      <c r="V7" s="383"/>
    </row>
    <row r="8" spans="1:22" ht="25.5" customHeight="1">
      <c r="A8" s="155"/>
      <c r="B8" s="358"/>
      <c r="C8" s="358"/>
      <c r="D8" s="358"/>
      <c r="E8" s="89" t="s">
        <v>73</v>
      </c>
      <c r="F8" s="13" t="s">
        <v>16</v>
      </c>
      <c r="G8" s="13" t="s">
        <v>17</v>
      </c>
      <c r="H8" s="13" t="s">
        <v>18</v>
      </c>
      <c r="I8" s="13" t="s">
        <v>19</v>
      </c>
      <c r="J8" s="14" t="s">
        <v>20</v>
      </c>
      <c r="K8" s="89" t="s">
        <v>73</v>
      </c>
      <c r="L8" s="13" t="s">
        <v>16</v>
      </c>
      <c r="M8" s="13" t="s">
        <v>17</v>
      </c>
      <c r="N8" s="13" t="s">
        <v>18</v>
      </c>
      <c r="O8" s="13" t="s">
        <v>19</v>
      </c>
      <c r="P8" s="14" t="s">
        <v>20</v>
      </c>
      <c r="Q8" s="89" t="s">
        <v>73</v>
      </c>
      <c r="R8" s="13" t="s">
        <v>16</v>
      </c>
      <c r="S8" s="13" t="s">
        <v>17</v>
      </c>
      <c r="T8" s="13" t="s">
        <v>18</v>
      </c>
      <c r="U8" s="13" t="s">
        <v>19</v>
      </c>
      <c r="V8" s="209" t="s">
        <v>20</v>
      </c>
    </row>
    <row r="9" spans="1:22">
      <c r="A9" s="156"/>
      <c r="B9" s="361"/>
      <c r="C9" s="361"/>
      <c r="D9" s="361"/>
      <c r="E9" s="92" t="s">
        <v>21</v>
      </c>
      <c r="F9" s="93" t="s">
        <v>22</v>
      </c>
      <c r="G9" s="94" t="s">
        <v>23</v>
      </c>
      <c r="H9" s="94" t="s">
        <v>24</v>
      </c>
      <c r="I9" s="94" t="s">
        <v>25</v>
      </c>
      <c r="J9" s="95" t="s">
        <v>26</v>
      </c>
      <c r="K9" s="92" t="s">
        <v>27</v>
      </c>
      <c r="L9" s="93" t="s">
        <v>28</v>
      </c>
      <c r="M9" s="94" t="s">
        <v>29</v>
      </c>
      <c r="N9" s="94" t="s">
        <v>30</v>
      </c>
      <c r="O9" s="94" t="s">
        <v>31</v>
      </c>
      <c r="P9" s="95" t="s">
        <v>32</v>
      </c>
      <c r="Q9" s="92" t="s">
        <v>33</v>
      </c>
      <c r="R9" s="93" t="s">
        <v>34</v>
      </c>
      <c r="S9" s="94" t="s">
        <v>35</v>
      </c>
      <c r="T9" s="94" t="s">
        <v>36</v>
      </c>
      <c r="U9" s="94" t="s">
        <v>37</v>
      </c>
      <c r="V9" s="95" t="s">
        <v>38</v>
      </c>
    </row>
    <row r="10" spans="1:22">
      <c r="A10" s="156" t="s">
        <v>51</v>
      </c>
      <c r="B10" s="387" t="s">
        <v>52</v>
      </c>
      <c r="C10" s="388"/>
      <c r="D10" s="388"/>
      <c r="E10" s="161"/>
      <c r="F10" s="162"/>
      <c r="G10" s="163"/>
      <c r="H10" s="163"/>
      <c r="I10" s="163"/>
      <c r="J10" s="164"/>
      <c r="K10" s="161"/>
      <c r="L10" s="162"/>
      <c r="M10" s="163"/>
      <c r="N10" s="163"/>
      <c r="O10" s="163"/>
      <c r="P10" s="164"/>
      <c r="Q10" s="161"/>
      <c r="R10" s="162"/>
      <c r="S10" s="163"/>
      <c r="T10" s="163"/>
      <c r="U10" s="163"/>
      <c r="V10" s="165"/>
    </row>
    <row r="11" spans="1:22">
      <c r="A11" s="109">
        <v>3</v>
      </c>
      <c r="B11" s="389" t="s">
        <v>55</v>
      </c>
      <c r="C11" s="390"/>
      <c r="D11" s="391"/>
      <c r="E11" s="110">
        <f>SUM(F11:J11)</f>
        <v>0</v>
      </c>
      <c r="F11" s="111">
        <f>IF(' פנסיוני א3'!D12+' פנסיוני א3'!J12=0,0,(' פנסיוני א3'!D12+' פנסיוני א3'!J12)/(' פנסיוני א3'!$C$16+' פנסיוני א3'!$I$16))</f>
        <v>0</v>
      </c>
      <c r="G11" s="111">
        <f>IF(' פנסיוני א3'!E12+' פנסיוני א3'!K12=0,0,(' פנסיוני א3'!E12+' פנסיוני א3'!K12)/(' פנסיוני א3'!$C$16+' פנסיוני א3'!$I$16))</f>
        <v>0</v>
      </c>
      <c r="H11" s="111">
        <f>IF(' פנסיוני א3'!F12+' פנסיוני א3'!L12=0,0,(' פנסיוני א3'!F12+' פנסיוני א3'!L12)/(' פנסיוני א3'!$C$16+' פנסיוני א3'!$I$16))</f>
        <v>0</v>
      </c>
      <c r="I11" s="111">
        <f>IF(' פנסיוני א3'!G12+' פנסיוני א3'!M12=0,0,(' פנסיוני א3'!G12+' פנסיוני א3'!M12)/(' פנסיוני א3'!$C$16+' פנסיוני א3'!$I$16))</f>
        <v>0</v>
      </c>
      <c r="J11" s="115">
        <f>IF(' פנסיוני א3'!H12+' פנסיוני א3'!N12=0,0,(' פנסיוני א3'!H12+' פנסיוני א3'!N12)/(' פנסיוני א3'!$C$16+' פנסיוני א3'!$I$16))</f>
        <v>0</v>
      </c>
      <c r="K11" s="110">
        <f>SUM(L11:P11)</f>
        <v>0</v>
      </c>
      <c r="L11" s="111">
        <f>IF(' פנסיוני א3'!P12+' פנסיוני א3'!V12=0,0,(' פנסיוני א3'!P12+' פנסיוני א3'!V12)/(' פנסיוני א3'!$O$16+' פנסיוני א3'!$U$16))</f>
        <v>0</v>
      </c>
      <c r="M11" s="111">
        <f>IF(' פנסיוני א3'!Q12+' פנסיוני א3'!W12=0,0,(' פנסיוני א3'!Q12+' פנסיוני א3'!W12)/(' פנסיוני א3'!$O$16+' פנסיוני א3'!$U$16))</f>
        <v>0</v>
      </c>
      <c r="N11" s="111">
        <f>IF(' פנסיוני א3'!R12+' פנסיוני א3'!X12=0,0,(' פנסיוני א3'!R12+' פנסיוני א3'!X12)/(' פנסיוני א3'!$O$16+' פנסיוני א3'!$U$16))</f>
        <v>0</v>
      </c>
      <c r="O11" s="111">
        <f>IF(' פנסיוני א3'!S12+' פנסיוני א3'!Y12=0,0,(' פנסיוני א3'!S12+' פנסיוני א3'!Y12)/(' פנסיוני א3'!$O$16+' פנסיוני א3'!$U$16))</f>
        <v>0</v>
      </c>
      <c r="P11" s="115">
        <f>IF(' פנסיוני א3'!T12+' פנסיוני א3'!Z12=0,0,(' פנסיוני א3'!T12+' פנסיוני א3'!Z12)/(' פנסיוני א3'!$O$16+' פנסיוני א3'!$U$16))</f>
        <v>0</v>
      </c>
      <c r="Q11" s="110">
        <f>SUM(R11:V11)</f>
        <v>0</v>
      </c>
      <c r="R11" s="111">
        <f>IF(' פנסיוני א3'!AB12=0,0,(' פנסיוני א3'!AB12/' פנסיוני א3'!$AA$16))</f>
        <v>0</v>
      </c>
      <c r="S11" s="111">
        <f>IF(' פנסיוני א3'!AC12=0,0,(' פנסיוני א3'!AC12/' פנסיוני א3'!$AA$16))</f>
        <v>0</v>
      </c>
      <c r="T11" s="111">
        <f>IF(' פנסיוני א3'!AD12=0,0,(' פנסיוני א3'!AD12/' פנסיוני א3'!$AA$16))</f>
        <v>0</v>
      </c>
      <c r="U11" s="111">
        <f>IF(' פנסיוני א3'!AE12=0,0,(' פנסיוני א3'!AE12/' פנסיוני א3'!$AA$16))</f>
        <v>0</v>
      </c>
      <c r="V11" s="112">
        <f>IF(' פנסיוני א3'!AF12=0,0,(' פנסיוני א3'!AF12/' פנסיוני א3'!$AA$16))</f>
        <v>0</v>
      </c>
    </row>
    <row r="12" spans="1:22">
      <c r="A12" s="109">
        <v>4</v>
      </c>
      <c r="B12" s="389" t="s">
        <v>56</v>
      </c>
      <c r="C12" s="390"/>
      <c r="D12" s="391"/>
      <c r="E12" s="110">
        <f>SUM(F12:J12)</f>
        <v>0</v>
      </c>
      <c r="F12" s="111">
        <f>IF(' פנסיוני א3'!D13+' פנסיוני א3'!J13=0,0,(' פנסיוני א3'!D13+' פנסיוני א3'!J13)/(' פנסיוני א3'!$C$16+' פנסיוני א3'!$I$16))</f>
        <v>0</v>
      </c>
      <c r="G12" s="111">
        <f>IF(' פנסיוני א3'!E13+' פנסיוני א3'!K13=0,0,(' פנסיוני א3'!E13+' פנסיוני א3'!K13)/(' פנסיוני א3'!$C$16+' פנסיוני א3'!$I$16))</f>
        <v>0</v>
      </c>
      <c r="H12" s="111">
        <f>IF(' פנסיוני א3'!F13+' פנסיוני א3'!L13=0,0,(' פנסיוני א3'!F13+' פנסיוני א3'!L13)/(' פנסיוני א3'!$C$16+' פנסיוני א3'!$I$16))</f>
        <v>0</v>
      </c>
      <c r="I12" s="111">
        <f>IF(' פנסיוני א3'!G13+' פנסיוני א3'!M13=0,0,(' פנסיוני א3'!G13+' פנסיוני א3'!M13)/(' פנסיוני א3'!$C$16+' פנסיוני א3'!$I$16))</f>
        <v>0</v>
      </c>
      <c r="J12" s="115">
        <f>IF(' פנסיוני א3'!H13+' פנסיוני א3'!N13=0,0,(' פנסיוני א3'!H13+' פנסיוני א3'!N13)/(' פנסיוני א3'!$C$16+' פנסיוני א3'!$I$16))</f>
        <v>0</v>
      </c>
      <c r="K12" s="110">
        <f>SUM(L12:P12)</f>
        <v>0</v>
      </c>
      <c r="L12" s="111">
        <f>IF(' פנסיוני א3'!P13+' פנסיוני א3'!V13=0,0,(' פנסיוני א3'!P13+' פנסיוני א3'!V13)/(' פנסיוני א3'!$O$16+' פנסיוני א3'!$U$16))</f>
        <v>0</v>
      </c>
      <c r="M12" s="111">
        <f>IF(' פנסיוני א3'!Q13+' פנסיוני א3'!W13=0,0,(' פנסיוני א3'!Q13+' פנסיוני א3'!W13)/(' פנסיוני א3'!$O$16+' פנסיוני א3'!$U$16))</f>
        <v>0</v>
      </c>
      <c r="N12" s="111">
        <f>IF(' פנסיוני א3'!R13+' פנסיוני א3'!X13=0,0,(' פנסיוני א3'!R13+' פנסיוני א3'!X13)/(' פנסיוני א3'!$O$16+' פנסיוני א3'!$U$16))</f>
        <v>0</v>
      </c>
      <c r="O12" s="111">
        <f>IF(' פנסיוני א3'!S13+' פנסיוני א3'!Y13=0,0,(' פנסיוני א3'!S13+' פנסיוני א3'!Y13)/(' פנסיוני א3'!$O$16+' פנסיוני א3'!$U$16))</f>
        <v>0</v>
      </c>
      <c r="P12" s="115">
        <f>IF(' פנסיוני א3'!T13+' פנסיוני א3'!Z13=0,0,(' פנסיוני א3'!T13+' פנסיוני א3'!Z13)/(' פנסיוני א3'!$O$16+' פנסיוני א3'!$U$16))</f>
        <v>0</v>
      </c>
      <c r="Q12" s="110">
        <f>SUM(R12:V12)</f>
        <v>0</v>
      </c>
      <c r="R12" s="111">
        <f>IF(' פנסיוני א3'!AB13=0,0,(' פנסיוני א3'!AB13/' פנסיוני א3'!$AA$16))</f>
        <v>0</v>
      </c>
      <c r="S12" s="111">
        <f>IF(' פנסיוני א3'!AC13=0,0,(' פנסיוני א3'!AC13/' פנסיוני א3'!$AA$16))</f>
        <v>0</v>
      </c>
      <c r="T12" s="111">
        <f>IF(' פנסיוני א3'!AD13=0,0,(' פנסיוני א3'!AD13/' פנסיוני א3'!$AA$16))</f>
        <v>0</v>
      </c>
      <c r="U12" s="111">
        <f>IF(' פנסיוני א3'!AE13=0,0,(' פנסיוני א3'!AE13/' פנסיוני א3'!$AA$16))</f>
        <v>0</v>
      </c>
      <c r="V12" s="112">
        <f>IF(' פנסיוני א3'!AF13=0,0,(' פנסיוני א3'!AF13/' פנסיוני א3'!$AA$16))</f>
        <v>0</v>
      </c>
    </row>
    <row r="13" spans="1:22">
      <c r="A13" s="109">
        <v>5</v>
      </c>
      <c r="B13" s="116" t="s">
        <v>57</v>
      </c>
      <c r="C13" s="117"/>
      <c r="D13" s="117"/>
      <c r="E13" s="110">
        <f>SUM(F13:J13)</f>
        <v>0</v>
      </c>
      <c r="F13" s="111">
        <f>IF(' פנסיוני א3'!D14+' פנסיוני א3'!J14=0,0,(' פנסיוני א3'!D14+' פנסיוני א3'!J14)/(' פנסיוני א3'!$C$16+' פנסיוני א3'!$I$16))</f>
        <v>0</v>
      </c>
      <c r="G13" s="111">
        <f>IF(' פנסיוני א3'!E14+' פנסיוני א3'!K14=0,0,(' פנסיוני א3'!E14+' פנסיוני א3'!K14)/(' פנסיוני א3'!$C$16+' פנסיוני א3'!$I$16))</f>
        <v>0</v>
      </c>
      <c r="H13" s="111">
        <f>IF(' פנסיוני א3'!F14+' פנסיוני א3'!L14=0,0,(' פנסיוני א3'!F14+' פנסיוני א3'!L14)/(' פנסיוני א3'!$C$16+' פנסיוני א3'!$I$16))</f>
        <v>0</v>
      </c>
      <c r="I13" s="111">
        <f>IF(' פנסיוני א3'!G14+' פנסיוני א3'!M14=0,0,(' פנסיוני א3'!G14+' פנסיוני א3'!M14)/(' פנסיוני א3'!$C$16+' פנסיוני א3'!$I$16))</f>
        <v>0</v>
      </c>
      <c r="J13" s="115">
        <f>IF(' פנסיוני א3'!H14+' פנסיוני א3'!N14=0,0,(' פנסיוני א3'!H14+' פנסיוני א3'!N14)/(' פנסיוני א3'!$C$16+' פנסיוני א3'!$I$16))</f>
        <v>0</v>
      </c>
      <c r="K13" s="110">
        <f>SUM(L13:P13)</f>
        <v>0</v>
      </c>
      <c r="L13" s="111">
        <f>IF(' פנסיוני א3'!P14+' פנסיוני א3'!V14=0,0,(' פנסיוני א3'!P14+' פנסיוני א3'!V14)/(' פנסיוני א3'!$O$16+' פנסיוני א3'!$U$16))</f>
        <v>0</v>
      </c>
      <c r="M13" s="111">
        <f>IF(' פנסיוני א3'!Q14+' פנסיוני א3'!W14=0,0,(' פנסיוני א3'!Q14+' פנסיוני א3'!W14)/(' פנסיוני א3'!$O$16+' פנסיוני א3'!$U$16))</f>
        <v>0</v>
      </c>
      <c r="N13" s="111">
        <f>IF(' פנסיוני א3'!R14+' פנסיוני א3'!X14=0,0,(' פנסיוני א3'!R14+' פנסיוני א3'!X14)/(' פנסיוני א3'!$O$16+' פנסיוני א3'!$U$16))</f>
        <v>0</v>
      </c>
      <c r="O13" s="111">
        <f>IF(' פנסיוני א3'!S14+' פנסיוני א3'!Y14=0,0,(' פנסיוני א3'!S14+' פנסיוני א3'!Y14)/(' פנסיוני א3'!$O$16+' פנסיוני א3'!$U$16))</f>
        <v>0</v>
      </c>
      <c r="P13" s="115">
        <f>IF(' פנסיוני א3'!T14+' פנסיוני א3'!Z14=0,0,(' פנסיוני א3'!T14+' פנסיוני א3'!Z14)/(' פנסיוני א3'!$O$16+' פנסיוני א3'!$U$16))</f>
        <v>0</v>
      </c>
      <c r="Q13" s="110">
        <f>SUM(R13:V13)</f>
        <v>0</v>
      </c>
      <c r="R13" s="111">
        <f>IF(' פנסיוני א3'!AB14=0,0,(' פנסיוני א3'!AB14/' פנסיוני א3'!$AA$16))</f>
        <v>0</v>
      </c>
      <c r="S13" s="111">
        <f>IF(' פנסיוני א3'!AC14=0,0,(' פנסיוני א3'!AC14/' פנסיוני א3'!$AA$16))</f>
        <v>0</v>
      </c>
      <c r="T13" s="111">
        <f>IF(' פנסיוני א3'!AD14=0,0,(' פנסיוני א3'!AD14/' פנסיוני א3'!$AA$16))</f>
        <v>0</v>
      </c>
      <c r="U13" s="111">
        <f>IF(' פנסיוני א3'!AE14=0,0,(' פנסיוני א3'!AE14/' פנסיוני א3'!$AA$16))</f>
        <v>0</v>
      </c>
      <c r="V13" s="112">
        <f>IF(' פנסיוני א3'!AF14=0,0,(' פנסיוני א3'!AF14/' פנסיוני א3'!$AA$16))</f>
        <v>0</v>
      </c>
    </row>
    <row r="14" spans="1:22">
      <c r="A14" s="109">
        <v>6</v>
      </c>
      <c r="B14" s="116" t="s">
        <v>58</v>
      </c>
      <c r="C14" s="117"/>
      <c r="D14" s="117"/>
      <c r="E14" s="110">
        <f>SUM(F14:J14)</f>
        <v>0</v>
      </c>
      <c r="F14" s="111">
        <f>IF(' פנסיוני א3'!D15+' פנסיוני א3'!J15=0,0,(' פנסיוני א3'!D15+' פנסיוני א3'!J15)/(' פנסיוני א3'!$C$16+' פנסיוני א3'!$I$16))</f>
        <v>0</v>
      </c>
      <c r="G14" s="111">
        <f>IF(' פנסיוני א3'!E15+' פנסיוני א3'!K15=0,0,(' פנסיוני א3'!E15+' פנסיוני א3'!K15)/(' פנסיוני א3'!$C$16+' פנסיוני א3'!$I$16))</f>
        <v>0</v>
      </c>
      <c r="H14" s="111">
        <f>IF(' פנסיוני א3'!F15+' פנסיוני א3'!L15=0,0,(' פנסיוני א3'!F15+' פנסיוני א3'!L15)/(' פנסיוני א3'!$C$16+' פנסיוני א3'!$I$16))</f>
        <v>0</v>
      </c>
      <c r="I14" s="111">
        <f>IF(' פנסיוני א3'!G15+' פנסיוני א3'!M15=0,0,(' פנסיוני א3'!G15+' פנסיוני א3'!M15)/(' פנסיוני א3'!$C$16+' פנסיוני א3'!$I$16))</f>
        <v>0</v>
      </c>
      <c r="J14" s="115">
        <f>IF(' פנסיוני א3'!H15+' פנסיוני א3'!N15=0,0,(' פנסיוני א3'!H15+' פנסיוני א3'!N15)/(' פנסיוני א3'!$C$16+' פנסיוני א3'!$I$16))</f>
        <v>0</v>
      </c>
      <c r="K14" s="110">
        <f>SUM(L14:P14)</f>
        <v>0</v>
      </c>
      <c r="L14" s="111">
        <f>IF(' פנסיוני א3'!P15+' פנסיוני א3'!V15=0,0,(' פנסיוני א3'!P15+' פנסיוני א3'!V15)/(' פנסיוני א3'!$O$16+' פנסיוני א3'!$U$16))</f>
        <v>0</v>
      </c>
      <c r="M14" s="111">
        <f>IF(' פנסיוני א3'!Q15+' פנסיוני א3'!W15=0,0,(' פנסיוני א3'!Q15+' פנסיוני א3'!W15)/(' פנסיוני א3'!$O$16+' פנסיוני א3'!$U$16))</f>
        <v>0</v>
      </c>
      <c r="N14" s="111">
        <f>IF(' פנסיוני א3'!R15+' פנסיוני א3'!X15=0,0,(' פנסיוני א3'!R15+' פנסיוני א3'!X15)/(' פנסיוני א3'!$O$16+' פנסיוני א3'!$U$16))</f>
        <v>0</v>
      </c>
      <c r="O14" s="111">
        <f>IF(' פנסיוני א3'!S15+' פנסיוני א3'!Y15=0,0,(' פנסיוני א3'!S15+' פנסיוני א3'!Y15)/(' פנסיוני א3'!$O$16+' פנסיוני א3'!$U$16))</f>
        <v>0</v>
      </c>
      <c r="P14" s="115">
        <f>IF(' פנסיוני א3'!T15+' פנסיוני א3'!Z15=0,0,(' פנסיוני א3'!T15+' פנסיוני א3'!Z15)/(' פנסיוני א3'!$O$16+' פנסיוני א3'!$U$16))</f>
        <v>0</v>
      </c>
      <c r="Q14" s="110">
        <f>SUM(R14:V14)</f>
        <v>0</v>
      </c>
      <c r="R14" s="111">
        <f>IF(' פנסיוני א3'!AB15=0,0,(' פנסיוני א3'!AB15/' פנסיוני א3'!$AA$16))</f>
        <v>0</v>
      </c>
      <c r="S14" s="111">
        <f>IF(' פנסיוני א3'!AC15=0,0,(' פנסיוני א3'!AC15/' פנסיוני א3'!$AA$16))</f>
        <v>0</v>
      </c>
      <c r="T14" s="111">
        <f>IF(' פנסיוני א3'!AD15=0,0,(' פנסיוני א3'!AD15/' פנסיוני א3'!$AA$16))</f>
        <v>0</v>
      </c>
      <c r="U14" s="111">
        <f>IF(' פנסיוני א3'!AE15=0,0,(' פנסיוני א3'!AE15/' פנסיוני א3'!$AA$16))</f>
        <v>0</v>
      </c>
      <c r="V14" s="112">
        <f>IF(' פנסיוני א3'!AF15=0,0,(' פנסיוני א3'!AF15/' פנסיוני א3'!$AA$16))</f>
        <v>0</v>
      </c>
    </row>
    <row r="15" spans="1:22">
      <c r="A15" s="109">
        <v>7</v>
      </c>
      <c r="B15" s="116" t="s">
        <v>74</v>
      </c>
      <c r="C15" s="117"/>
      <c r="D15" s="117"/>
      <c r="E15" s="110">
        <f t="shared" ref="E15:V15" si="0">SUM(E11:E14)</f>
        <v>0</v>
      </c>
      <c r="F15" s="120">
        <f t="shared" si="0"/>
        <v>0</v>
      </c>
      <c r="G15" s="120">
        <f t="shared" si="0"/>
        <v>0</v>
      </c>
      <c r="H15" s="120">
        <f t="shared" si="0"/>
        <v>0</v>
      </c>
      <c r="I15" s="120">
        <f t="shared" si="0"/>
        <v>0</v>
      </c>
      <c r="J15" s="120">
        <f t="shared" si="0"/>
        <v>0</v>
      </c>
      <c r="K15" s="110">
        <f t="shared" si="0"/>
        <v>0</v>
      </c>
      <c r="L15" s="120">
        <f t="shared" si="0"/>
        <v>0</v>
      </c>
      <c r="M15" s="120">
        <f t="shared" si="0"/>
        <v>0</v>
      </c>
      <c r="N15" s="120">
        <f t="shared" si="0"/>
        <v>0</v>
      </c>
      <c r="O15" s="120">
        <f t="shared" si="0"/>
        <v>0</v>
      </c>
      <c r="P15" s="120">
        <f t="shared" si="0"/>
        <v>0</v>
      </c>
      <c r="Q15" s="110">
        <f t="shared" si="0"/>
        <v>0</v>
      </c>
      <c r="R15" s="120">
        <f t="shared" si="0"/>
        <v>0</v>
      </c>
      <c r="S15" s="120">
        <f t="shared" si="0"/>
        <v>0</v>
      </c>
      <c r="T15" s="120">
        <f t="shared" si="0"/>
        <v>0</v>
      </c>
      <c r="U15" s="120">
        <f t="shared" si="0"/>
        <v>0</v>
      </c>
      <c r="V15" s="121">
        <f t="shared" si="0"/>
        <v>0</v>
      </c>
    </row>
    <row r="16" spans="1:22">
      <c r="A16" s="123" t="s">
        <v>61</v>
      </c>
      <c r="B16" s="401" t="s">
        <v>75</v>
      </c>
      <c r="C16" s="402"/>
      <c r="D16" s="402"/>
      <c r="E16" s="124"/>
      <c r="F16" s="125"/>
      <c r="G16" s="126"/>
      <c r="H16" s="126"/>
      <c r="I16" s="126"/>
      <c r="J16" s="127"/>
      <c r="K16" s="124"/>
      <c r="L16" s="125"/>
      <c r="M16" s="126"/>
      <c r="N16" s="126"/>
      <c r="O16" s="126"/>
      <c r="P16" s="127"/>
      <c r="Q16" s="124"/>
      <c r="R16" s="125"/>
      <c r="S16" s="126"/>
      <c r="T16" s="126"/>
      <c r="U16" s="126"/>
      <c r="V16" s="127"/>
    </row>
    <row r="17" spans="1:22">
      <c r="A17" s="109">
        <v>1</v>
      </c>
      <c r="B17" s="389" t="s">
        <v>55</v>
      </c>
      <c r="C17" s="390"/>
      <c r="D17" s="391"/>
      <c r="E17" s="110">
        <f>SUM(F17:J17)</f>
        <v>0</v>
      </c>
      <c r="F17" s="111">
        <f>IF(' פנסיוני א3'!D19+' פנסיוני א3'!J19=0,0,(' פנסיוני א3'!D19+' פנסיוני א3'!J19)/(' פנסיוני א3'!$C$21+' פנסיוני א3'!$I$21))</f>
        <v>0</v>
      </c>
      <c r="G17" s="111">
        <f>IF(' פנסיוני א3'!E19+' פנסיוני א3'!K19=0,0,(' פנסיוני א3'!E19+' פנסיוני א3'!K19)/(' פנסיוני א3'!$C$21+' פנסיוני א3'!$I$21))</f>
        <v>0</v>
      </c>
      <c r="H17" s="111">
        <f>IF(' פנסיוני א3'!F19+' פנסיוני א3'!L19=0,0,(' פנסיוני א3'!F19+' פנסיוני א3'!L19)/(' פנסיוני א3'!$C$21+' פנסיוני א3'!$I$21))</f>
        <v>0</v>
      </c>
      <c r="I17" s="111">
        <f>IF(' פנסיוני א3'!G19+' פנסיוני א3'!M19=0,0,(' פנסיוני א3'!G19+' פנסיוני א3'!M19)/(' פנסיוני א3'!$C$21+' פנסיוני א3'!$I$21))</f>
        <v>0</v>
      </c>
      <c r="J17" s="111">
        <f>IF(' פנסיוני א3'!H19+' פנסיוני א3'!N19=0,0,(' פנסיוני א3'!H19+' פנסיוני א3'!N19)/(' פנסיוני א3'!$C$21+' פנסיוני א3'!$I$21))</f>
        <v>0</v>
      </c>
      <c r="K17" s="110">
        <f>SUM(L17:P17)</f>
        <v>0</v>
      </c>
      <c r="L17" s="111">
        <f>IF(' פנסיוני א3'!P19+' פנסיוני א3'!V19=0,0,(' פנסיוני א3'!P19+' פנסיוני א3'!V19)/(' פנסיוני א3'!$O$21+' פנסיוני א3'!$U$21))</f>
        <v>0</v>
      </c>
      <c r="M17" s="111">
        <f>IF(' פנסיוני א3'!Q19+' פנסיוני א3'!W19=0,0,(' פנסיוני א3'!Q19+' פנסיוני א3'!W19)/(' פנסיוני א3'!$O$21+' פנסיוני א3'!$U$21))</f>
        <v>0</v>
      </c>
      <c r="N17" s="111">
        <f>IF(' פנסיוני א3'!R19+' פנסיוני א3'!X19=0,0,(' פנסיוני א3'!R19+' פנסיוני א3'!X19)/(' פנסיוני א3'!$O$21+' פנסיוני א3'!$U$21))</f>
        <v>0</v>
      </c>
      <c r="O17" s="111">
        <f>IF(' פנסיוני א3'!S19+' פנסיוני א3'!Y19=0,0,(' פנסיוני א3'!S19+' פנסיוני א3'!Y19)/(' פנסיוני א3'!$O$21+' פנסיוני א3'!$U$21))</f>
        <v>0</v>
      </c>
      <c r="P17" s="115">
        <f>IF(' פנסיוני א3'!T19+' פנסיוני א3'!Z19=0,0,(' פנסיוני א3'!T19+' פנסיוני א3'!Z19)/(' פנסיוני א3'!$O$21+' פנסיוני א3'!$U$21))</f>
        <v>0</v>
      </c>
      <c r="Q17" s="110">
        <f>SUM(R17:V17)</f>
        <v>0</v>
      </c>
      <c r="R17" s="111">
        <f>IF(' פנסיוני א3'!AB19=0,0,(' פנסיוני א3'!AB19/' פנסיוני א3'!$AA$21))</f>
        <v>0</v>
      </c>
      <c r="S17" s="111">
        <f>IF(' פנסיוני א3'!AC19=0,0,(' פנסיוני א3'!AC19/' פנסיוני א3'!$AA$21))</f>
        <v>0</v>
      </c>
      <c r="T17" s="111">
        <f>IF(' פנסיוני א3'!AD19=0,0,(' פנסיוני א3'!AD19/' פנסיוני א3'!$AA$21))</f>
        <v>0</v>
      </c>
      <c r="U17" s="111">
        <f>IF(' פנסיוני א3'!AE19=0,0,(' פנסיוני א3'!AE19/' פנסיוני א3'!$AA$21))</f>
        <v>0</v>
      </c>
      <c r="V17" s="112">
        <f>IF(' פנסיוני א3'!AF19=0,0,(' פנסיוני א3'!AF19/' פנסיוני א3'!$AA$21))</f>
        <v>0</v>
      </c>
    </row>
    <row r="18" spans="1:22">
      <c r="A18" s="109">
        <v>2</v>
      </c>
      <c r="B18" s="389" t="s">
        <v>56</v>
      </c>
      <c r="C18" s="390"/>
      <c r="D18" s="391"/>
      <c r="E18" s="110">
        <f>SUM(F18:J18)</f>
        <v>0</v>
      </c>
      <c r="F18" s="111">
        <f>IF(' פנסיוני א3'!D20+' פנסיוני א3'!J20=0,0,(' פנסיוני א3'!D20+' פנסיוני א3'!J20)/(' פנסיוני א3'!$C$21+' פנסיוני א3'!$I$21))</f>
        <v>0</v>
      </c>
      <c r="G18" s="111">
        <f>IF(' פנסיוני א3'!E20+' פנסיוני א3'!K20=0,0,(' פנסיוני א3'!E20+' פנסיוני א3'!K20)/(' פנסיוני א3'!$C$21+' פנסיוני א3'!$I$21))</f>
        <v>0</v>
      </c>
      <c r="H18" s="111">
        <f>IF(' פנסיוני א3'!F20+' פנסיוני א3'!L20=0,0,(' פנסיוני א3'!F20+' פנסיוני א3'!L20)/(' פנסיוני א3'!$C$21+' פנסיוני א3'!$I$21))</f>
        <v>0</v>
      </c>
      <c r="I18" s="111">
        <f>IF(' פנסיוני א3'!G20+' פנסיוני א3'!M20=0,0,(' פנסיוני א3'!G20+' פנסיוני א3'!M20)/(' פנסיוני א3'!$C$21+' פנסיוני א3'!$I$21))</f>
        <v>0</v>
      </c>
      <c r="J18" s="111">
        <f>IF(' פנסיוני א3'!H20+' פנסיוני א3'!N20=0,0,(' פנסיוני א3'!H20+' פנסיוני א3'!N20)/(' פנסיוני א3'!$C$21+' פנסיוני א3'!$I$21))</f>
        <v>0</v>
      </c>
      <c r="K18" s="110">
        <f>SUM(L18:P18)</f>
        <v>0</v>
      </c>
      <c r="L18" s="111">
        <f>IF(' פנסיוני א3'!P20+' פנסיוני א3'!V20=0,0,(' פנסיוני א3'!P20+' פנסיוני א3'!V20)/(' פנסיוני א3'!$O$21+' פנסיוני א3'!$U$21))</f>
        <v>0</v>
      </c>
      <c r="M18" s="111">
        <f>IF(' פנסיוני א3'!Q20+' פנסיוני א3'!W20=0,0,(' פנסיוני א3'!Q20+' פנסיוני א3'!W20)/(' פנסיוני א3'!$O$21+' פנסיוני א3'!$U$21))</f>
        <v>0</v>
      </c>
      <c r="N18" s="111">
        <f>IF(' פנסיוני א3'!R20+' פנסיוני א3'!X20=0,0,(' פנסיוני א3'!R20+' פנסיוני א3'!X20)/(' פנסיוני א3'!$O$21+' פנסיוני א3'!$U$21))</f>
        <v>0</v>
      </c>
      <c r="O18" s="111">
        <f>IF(' פנסיוני א3'!S20+' פנסיוני א3'!Y20=0,0,(' פנסיוני א3'!S20+' פנסיוני א3'!Y20)/(' פנסיוני א3'!$O$21+' פנסיוני א3'!$U$21))</f>
        <v>0</v>
      </c>
      <c r="P18" s="115">
        <f>IF(' פנסיוני א3'!T20+' פנסיוני א3'!Z20=0,0,(' פנסיוני א3'!T20+' פנסיוני א3'!Z20)/(' פנסיוני א3'!$O$21+' פנסיוני א3'!$U$21))</f>
        <v>0</v>
      </c>
      <c r="Q18" s="110">
        <f>SUM(R18:V18)</f>
        <v>0</v>
      </c>
      <c r="R18" s="111">
        <f>IF(' פנסיוני א3'!AB20=0,0,(' פנסיוני א3'!AB20/' פנסיוני א3'!$AA$21))</f>
        <v>0</v>
      </c>
      <c r="S18" s="111">
        <f>IF(' פנסיוני א3'!AC20=0,0,(' פנסיוני א3'!AC20/' פנסיוני א3'!$AA$21))</f>
        <v>0</v>
      </c>
      <c r="T18" s="111">
        <f>IF(' פנסיוני א3'!AD20=0,0,(' פנסיוני א3'!AD20/' פנסיוני א3'!$AA$21))</f>
        <v>0</v>
      </c>
      <c r="U18" s="111">
        <f>IF(' פנסיוני א3'!AE20=0,0,(' פנסיוני א3'!AE20/' פנסיוני א3'!$AA$21))</f>
        <v>0</v>
      </c>
      <c r="V18" s="112">
        <f>IF(' פנסיוני א3'!AF20=0,0,(' פנסיוני א3'!AF20/' פנסיוני א3'!$AA$21))</f>
        <v>0</v>
      </c>
    </row>
    <row r="19" spans="1:22">
      <c r="A19" s="109">
        <v>3</v>
      </c>
      <c r="B19" s="392" t="s">
        <v>63</v>
      </c>
      <c r="C19" s="393"/>
      <c r="D19" s="393"/>
      <c r="E19" s="110">
        <f t="shared" ref="E19:V19" si="1">SUM(E17:E18)</f>
        <v>0</v>
      </c>
      <c r="F19" s="120">
        <f t="shared" si="1"/>
        <v>0</v>
      </c>
      <c r="G19" s="132">
        <f t="shared" si="1"/>
        <v>0</v>
      </c>
      <c r="H19" s="132">
        <f t="shared" si="1"/>
        <v>0</v>
      </c>
      <c r="I19" s="132">
        <f t="shared" si="1"/>
        <v>0</v>
      </c>
      <c r="J19" s="121">
        <f t="shared" si="1"/>
        <v>0</v>
      </c>
      <c r="K19" s="110">
        <f t="shared" si="1"/>
        <v>0</v>
      </c>
      <c r="L19" s="120">
        <f t="shared" si="1"/>
        <v>0</v>
      </c>
      <c r="M19" s="132">
        <f t="shared" si="1"/>
        <v>0</v>
      </c>
      <c r="N19" s="132">
        <f t="shared" si="1"/>
        <v>0</v>
      </c>
      <c r="O19" s="132">
        <f t="shared" si="1"/>
        <v>0</v>
      </c>
      <c r="P19" s="121">
        <f t="shared" si="1"/>
        <v>0</v>
      </c>
      <c r="Q19" s="110">
        <f t="shared" si="1"/>
        <v>0</v>
      </c>
      <c r="R19" s="120">
        <f t="shared" si="1"/>
        <v>0</v>
      </c>
      <c r="S19" s="132">
        <f t="shared" si="1"/>
        <v>0</v>
      </c>
      <c r="T19" s="132">
        <f t="shared" si="1"/>
        <v>0</v>
      </c>
      <c r="U19" s="132">
        <f t="shared" si="1"/>
        <v>0</v>
      </c>
      <c r="V19" s="121">
        <f t="shared" si="1"/>
        <v>0</v>
      </c>
    </row>
    <row r="20" spans="1:22">
      <c r="A20" s="123" t="s">
        <v>64</v>
      </c>
      <c r="B20" s="394" t="s">
        <v>65</v>
      </c>
      <c r="C20" s="395"/>
      <c r="D20" s="396"/>
      <c r="E20" s="124"/>
      <c r="F20" s="125"/>
      <c r="G20" s="126"/>
      <c r="H20" s="126"/>
      <c r="I20" s="126"/>
      <c r="J20" s="127"/>
      <c r="K20" s="124"/>
      <c r="L20" s="125"/>
      <c r="M20" s="126"/>
      <c r="N20" s="126"/>
      <c r="O20" s="126"/>
      <c r="P20" s="127"/>
      <c r="Q20" s="124"/>
      <c r="R20" s="125"/>
      <c r="S20" s="126"/>
      <c r="T20" s="126"/>
      <c r="U20" s="126"/>
      <c r="V20" s="127"/>
    </row>
    <row r="21" spans="1:22">
      <c r="A21" s="109">
        <v>1</v>
      </c>
      <c r="B21" s="389" t="s">
        <v>55</v>
      </c>
      <c r="C21" s="390"/>
      <c r="D21" s="391"/>
      <c r="E21" s="133">
        <f>SUM(F21:J21)</f>
        <v>0</v>
      </c>
      <c r="F21" s="134">
        <f>IF(' פנסיוני א3'!D23+' פנסיוני א3'!J23=0,0,(' פנסיוני א3'!D23+' פנסיוני א3'!J23)/(' פנסיוני א3'!$C$27+' פנסיוני א3'!$I$27))</f>
        <v>0</v>
      </c>
      <c r="G21" s="134">
        <f>IF(' פנסיוני א3'!E23+' פנסיוני א3'!K23=0,0,(' פנסיוני א3'!E23+' פנסיוני א3'!K23)/(' פנסיוני א3'!$C$27+' פנסיוני א3'!$I$27))</f>
        <v>0</v>
      </c>
      <c r="H21" s="134">
        <f>IF(' פנסיוני א3'!F23+' פנסיוני א3'!L23=0,0,(' פנסיוני א3'!F23+' פנסיוני א3'!L23)/(' פנסיוני א3'!$C$27+' פנסיוני א3'!$I$27))</f>
        <v>0</v>
      </c>
      <c r="I21" s="134">
        <f>IF(' פנסיוני א3'!G23+' פנסיוני א3'!M23=0,0,(' פנסיוני א3'!G23+' פנסיוני א3'!M23)/(' פנסיוני א3'!$C$27+' פנסיוני א3'!$I$27))</f>
        <v>0</v>
      </c>
      <c r="J21" s="138">
        <f>IF(' פנסיוני א3'!H23+' פנסיוני א3'!N23=0,0,(' פנסיוני א3'!H23+' פנסיוני א3'!N23)/(' פנסיוני א3'!$C$27+' פנסיוני א3'!$I$27))</f>
        <v>0</v>
      </c>
      <c r="K21" s="133">
        <f>SUM(L21:P21)</f>
        <v>0</v>
      </c>
      <c r="L21" s="134">
        <f>IF(' פנסיוני א3'!P23+' פנסיוני א3'!V23=0,0,(' פנסיוני א3'!P23+' פנסיוני א3'!V23)/(' פנסיוני א3'!$O$27+' פנסיוני א3'!$U$27))</f>
        <v>0</v>
      </c>
      <c r="M21" s="134">
        <f>IF(' פנסיוני א3'!Q23+' פנסיוני א3'!W23=0,0,(' פנסיוני א3'!Q23+' פנסיוני א3'!W23)/(' פנסיוני א3'!$O$27+' פנסיוני א3'!$U$27))</f>
        <v>0</v>
      </c>
      <c r="N21" s="134">
        <f>IF(' פנסיוני א3'!R23+' פנסיוני א3'!X23=0,0,(' פנסיוני א3'!R23+' פנסיוני א3'!X23)/(' פנסיוני א3'!$O$27+' פנסיוני א3'!$U$27))</f>
        <v>0</v>
      </c>
      <c r="O21" s="134">
        <f>IF(' פנסיוני א3'!S23+' פנסיוני א3'!Y23=0,0,(' פנסיוני א3'!S23+' פנסיוני א3'!Y23)/(' פנסיוני א3'!$O$27+' פנסיוני א3'!$U$27))</f>
        <v>0</v>
      </c>
      <c r="P21" s="138">
        <f>IF(' פנסיוני א3'!T23+' פנסיוני א3'!Z23=0,0,(' פנסיוני א3'!T23+' פנסיוני א3'!Z23)/(' פנסיוני א3'!$O$27+' פנסיוני א3'!$U$27))</f>
        <v>0</v>
      </c>
      <c r="Q21" s="133">
        <f>SUM(R21:V21)</f>
        <v>0</v>
      </c>
      <c r="R21" s="111">
        <f>IF(' פנסיוני א3'!AB23=0,0,(' פנסיוני א3'!AB23/' פנסיוני א3'!$AA$27))</f>
        <v>0</v>
      </c>
      <c r="S21" s="111">
        <f>IF(' פנסיוני א3'!AC23=0,0,(' פנסיוני א3'!AC23/' פנסיוני א3'!$AA$27))</f>
        <v>0</v>
      </c>
      <c r="T21" s="111">
        <f>IF(' פנסיוני א3'!AD23=0,0,(' פנסיוני א3'!AD23/' פנסיוני א3'!$AA$27))</f>
        <v>0</v>
      </c>
      <c r="U21" s="111">
        <f>IF(' פנסיוני א3'!AE23=0,0,(' פנסיוני א3'!AE23/' פנסיוני א3'!$AA$27))</f>
        <v>0</v>
      </c>
      <c r="V21" s="112">
        <f>IF(' פנסיוני א3'!AF23=0,0,(' פנסיוני א3'!AF23/' פנסיוני א3'!$AA$27))</f>
        <v>0</v>
      </c>
    </row>
    <row r="22" spans="1:22">
      <c r="A22" s="109">
        <v>2</v>
      </c>
      <c r="B22" s="389" t="s">
        <v>56</v>
      </c>
      <c r="C22" s="390"/>
      <c r="D22" s="391"/>
      <c r="E22" s="133">
        <f>SUM(F22:J22)</f>
        <v>0</v>
      </c>
      <c r="F22" s="134">
        <f>IF(' פנסיוני א3'!D24+' פנסיוני א3'!J24=0,0,(' פנסיוני א3'!D24+' פנסיוני א3'!J24)/(' פנסיוני א3'!$C$27+' פנסיוני א3'!$I$27))</f>
        <v>0</v>
      </c>
      <c r="G22" s="134">
        <f>IF(' פנסיוני א3'!E24+' פנסיוני א3'!K24=0,0,(' פנסיוני א3'!E24+' פנסיוני א3'!K24)/(' פנסיוני א3'!$C$27+' פנסיוני א3'!$I$27))</f>
        <v>0</v>
      </c>
      <c r="H22" s="134">
        <f>IF(' פנסיוני א3'!F24+' פנסיוני א3'!L24=0,0,(' פנסיוני א3'!F24+' פנסיוני א3'!L24)/(' פנסיוני א3'!$C$27+' פנסיוני א3'!$I$27))</f>
        <v>0</v>
      </c>
      <c r="I22" s="134">
        <f>IF(' פנסיוני א3'!G24+' פנסיוני א3'!M24=0,0,(' פנסיוני א3'!G24+' פנסיוני א3'!M24)/(' פנסיוני א3'!$C$27+' פנסיוני א3'!$I$27))</f>
        <v>0</v>
      </c>
      <c r="J22" s="138">
        <f>IF(' פנסיוני א3'!H24+' פנסיוני א3'!N24=0,0,(' פנסיוני א3'!H24+' פנסיוני א3'!N24)/(' פנסיוני א3'!$C$27+' פנסיוני א3'!$I$27))</f>
        <v>0</v>
      </c>
      <c r="K22" s="133">
        <f>SUM(L22:P22)</f>
        <v>0</v>
      </c>
      <c r="L22" s="134">
        <f>IF(' פנסיוני א3'!P24+' פנסיוני א3'!V24=0,0,(' פנסיוני א3'!P24+' פנסיוני א3'!V24)/(' פנסיוני א3'!$O$27+' פנסיוני א3'!$U$27))</f>
        <v>0</v>
      </c>
      <c r="M22" s="134">
        <f>IF(' פנסיוני א3'!Q24+' פנסיוני א3'!W24=0,0,(' פנסיוני א3'!Q24+' פנסיוני א3'!W24)/(' פנסיוני א3'!$O$27+' פנסיוני א3'!$U$27))</f>
        <v>0</v>
      </c>
      <c r="N22" s="134">
        <f>IF(' פנסיוני א3'!R24+' פנסיוני א3'!X24=0,0,(' פנסיוני א3'!R24+' פנסיוני א3'!X24)/(' פנסיוני א3'!$O$27+' פנסיוני א3'!$U$27))</f>
        <v>0</v>
      </c>
      <c r="O22" s="134">
        <f>IF(' פנסיוני א3'!S24+' פנסיוני א3'!Y24=0,0,(' פנסיוני א3'!S24+' פנסיוני א3'!Y24)/(' פנסיוני א3'!$O$27+' פנסיוני א3'!$U$27))</f>
        <v>0</v>
      </c>
      <c r="P22" s="138">
        <f>IF(' פנסיוני א3'!T24+' פנסיוני א3'!Z24=0,0,(' פנסיוני א3'!T24+' פנסיוני א3'!Z24)/(' פנסיוני א3'!$O$27+' פנסיוני א3'!$U$27))</f>
        <v>0</v>
      </c>
      <c r="Q22" s="133">
        <f>SUM(R22:V22)</f>
        <v>0</v>
      </c>
      <c r="R22" s="111">
        <f>IF(' פנסיוני א3'!AB24=0,0,(' פנסיוני א3'!AB24/' פנסיוני א3'!$AA$27))</f>
        <v>0</v>
      </c>
      <c r="S22" s="111">
        <f>IF(' פנסיוני א3'!AC24=0,0,(' פנסיוני א3'!AC24/' פנסיוני א3'!$AA$27))</f>
        <v>0</v>
      </c>
      <c r="T22" s="111">
        <f>IF(' פנסיוני א3'!AD24=0,0,(' פנסיוני א3'!AD24/' פנסיוני א3'!$AA$27))</f>
        <v>0</v>
      </c>
      <c r="U22" s="111">
        <f>IF(' פנסיוני א3'!AE24=0,0,(' פנסיוני א3'!AE24/' פנסיוני א3'!$AA$27))</f>
        <v>0</v>
      </c>
      <c r="V22" s="112">
        <f>IF(' פנסיוני א3'!AF24=0,0,(' פנסיוני א3'!AF24/' פנסיוני א3'!$AA$27))</f>
        <v>0</v>
      </c>
    </row>
    <row r="23" spans="1:22">
      <c r="A23" s="109">
        <v>3</v>
      </c>
      <c r="B23" s="389" t="s">
        <v>66</v>
      </c>
      <c r="C23" s="390"/>
      <c r="D23" s="391"/>
      <c r="E23" s="133">
        <f>SUM(F23:J23)</f>
        <v>0</v>
      </c>
      <c r="F23" s="134">
        <f>IF(' פנסיוני א3'!D25+' פנסיוני א3'!J25=0,0,(' פנסיוני א3'!D25+' פנסיוני א3'!J25)/(' פנסיוני א3'!$C$27+' פנסיוני א3'!$I$27))</f>
        <v>0</v>
      </c>
      <c r="G23" s="134">
        <f>IF(' פנסיוני א3'!E25+' פנסיוני א3'!K25=0,0,(' פנסיוני א3'!E25+' פנסיוני א3'!K25)/(' פנסיוני א3'!$C$27+' פנסיוני א3'!$I$27))</f>
        <v>0</v>
      </c>
      <c r="H23" s="134">
        <f>IF(' פנסיוני א3'!F25+' פנסיוני א3'!L25=0,0,(' פנסיוני א3'!F25+' פנסיוני א3'!L25)/(' פנסיוני א3'!$C$27+' פנסיוני א3'!$I$27))</f>
        <v>0</v>
      </c>
      <c r="I23" s="134">
        <f>IF(' פנסיוני א3'!G25+' פנסיוני א3'!M25=0,0,(' פנסיוני א3'!G25+' פנסיוני א3'!M25)/(' פנסיוני א3'!$C$27+' פנסיוני א3'!$I$27))</f>
        <v>0</v>
      </c>
      <c r="J23" s="138">
        <f>IF(' פנסיוני א3'!H25+' פנסיוני א3'!N25=0,0,(' פנסיוני א3'!H25+' פנסיוני א3'!N25)/(' פנסיוני א3'!$C$27+' פנסיוני א3'!$I$27))</f>
        <v>0</v>
      </c>
      <c r="K23" s="133">
        <f>SUM(L23:P23)</f>
        <v>0</v>
      </c>
      <c r="L23" s="134">
        <f>IF(' פנסיוני א3'!P25+' פנסיוני א3'!V25=0,0,(' פנסיוני א3'!P25+' פנסיוני א3'!V25)/(' פנסיוני א3'!$O$27+' פנסיוני א3'!$U$27))</f>
        <v>0</v>
      </c>
      <c r="M23" s="134">
        <f>IF(' פנסיוני א3'!Q25+' פנסיוני א3'!W25=0,0,(' פנסיוני א3'!Q25+' פנסיוני א3'!W25)/(' פנסיוני א3'!$O$27+' פנסיוני א3'!$U$27))</f>
        <v>0</v>
      </c>
      <c r="N23" s="134">
        <f>IF(' פנסיוני א3'!R25+' פנסיוני א3'!X25=0,0,(' פנסיוני א3'!R25+' פנסיוני א3'!X25)/(' פנסיוני א3'!$O$27+' פנסיוני א3'!$U$27))</f>
        <v>0</v>
      </c>
      <c r="O23" s="134">
        <f>IF(' פנסיוני א3'!S25+' פנסיוני א3'!Y25=0,0,(' פנסיוני א3'!S25+' פנסיוני א3'!Y25)/(' פנסיוני א3'!$O$27+' פנסיוני א3'!$U$27))</f>
        <v>0</v>
      </c>
      <c r="P23" s="138">
        <f>IF(' פנסיוני א3'!T25+' פנסיוני א3'!Z25=0,0,(' פנסיוני א3'!T25+' פנסיוני א3'!Z25)/(' פנסיוני א3'!$O$27+' פנסיוני א3'!$U$27))</f>
        <v>0</v>
      </c>
      <c r="Q23" s="133">
        <f>SUM(R23:V23)</f>
        <v>0</v>
      </c>
      <c r="R23" s="111">
        <f>IF(' פנסיוני א3'!AB25=0,0,(' פנסיוני א3'!AB25/' פנסיוני א3'!$AA$27))</f>
        <v>0</v>
      </c>
      <c r="S23" s="111">
        <f>IF(' פנסיוני א3'!AC25=0,0,(' פנסיוני א3'!AC25/' פנסיוני א3'!$AA$27))</f>
        <v>0</v>
      </c>
      <c r="T23" s="111">
        <f>IF(' פנסיוני א3'!AD25=0,0,(' פנסיוני א3'!AD25/' פנסיוני א3'!$AA$27))</f>
        <v>0</v>
      </c>
      <c r="U23" s="111">
        <f>IF(' פנסיוני א3'!AE25=0,0,(' פנסיוני א3'!AE25/' פנסיוני א3'!$AA$27))</f>
        <v>0</v>
      </c>
      <c r="V23" s="112">
        <f>IF(' פנסיוני א3'!AF25=0,0,(' פנסיוני א3'!AF25/' פנסיוני א3'!$AA$27))</f>
        <v>0</v>
      </c>
    </row>
    <row r="24" spans="1:22">
      <c r="A24" s="109">
        <v>4</v>
      </c>
      <c r="B24" s="392" t="s">
        <v>67</v>
      </c>
      <c r="C24" s="393"/>
      <c r="D24" s="397"/>
      <c r="E24" s="139">
        <f>SUM(F24:J24)</f>
        <v>0</v>
      </c>
      <c r="F24" s="134">
        <f>IF(' פנסיוני א3'!D26+' פנסיוני א3'!J26=0,0,(' פנסיוני א3'!D26+' פנסיוני א3'!J26)/(' פנסיוני א3'!$C$27+' פנסיוני א3'!$I$27))</f>
        <v>0</v>
      </c>
      <c r="G24" s="134">
        <f>IF(' פנסיוני א3'!E26+' פנסיוני א3'!K26=0,0,(' פנסיוני א3'!E26+' פנסיוני א3'!K26)/(' פנסיוני א3'!$C$27+' פנסיוני א3'!$I$27))</f>
        <v>0</v>
      </c>
      <c r="H24" s="134">
        <f>IF(' פנסיוני א3'!F26+' פנסיוני א3'!L26=0,0,(' פנסיוני א3'!F26+' פנסיוני א3'!L26)/(' פנסיוני א3'!$C$27+' פנסיוני א3'!$I$27))</f>
        <v>0</v>
      </c>
      <c r="I24" s="134">
        <f>IF(' פנסיוני א3'!G26+' פנסיוני א3'!M26=0,0,(' פנסיוני א3'!G26+' פנסיוני א3'!M26)/(' פנסיוני א3'!$C$27+' פנסיוני א3'!$I$27))</f>
        <v>0</v>
      </c>
      <c r="J24" s="138">
        <f>IF(' פנסיוני א3'!H26+' פנסיוני א3'!N26=0,0,(' פנסיוני א3'!H26+' פנסיוני א3'!N26)/(' פנסיוני א3'!$C$27+' פנסיוני א3'!$I$27))</f>
        <v>0</v>
      </c>
      <c r="K24" s="139">
        <f>SUM(L24:P24)</f>
        <v>0</v>
      </c>
      <c r="L24" s="134">
        <f>IF(' פנסיוני א3'!P26+' פנסיוני א3'!V26=0,0,(' פנסיוני א3'!P26+' פנסיוני א3'!V26)/(' פנסיוני א3'!$O$27+' פנסיוני א3'!$U$27))</f>
        <v>0</v>
      </c>
      <c r="M24" s="134">
        <f>IF(' פנסיוני א3'!Q26+' פנסיוני א3'!W26=0,0,(' פנסיוני א3'!Q26+' פנסיוני א3'!W26)/(' פנסיוני א3'!$O$27+' פנסיוני א3'!$U$27))</f>
        <v>0</v>
      </c>
      <c r="N24" s="134">
        <f>IF(' פנסיוני א3'!R26+' פנסיוני א3'!X26=0,0,(' פנסיוני א3'!R26+' פנסיוני א3'!X26)/(' פנסיוני א3'!$O$27+' פנסיוני א3'!$U$27))</f>
        <v>0</v>
      </c>
      <c r="O24" s="134">
        <f>IF(' פנסיוני א3'!S26+' פנסיוני א3'!Y26=0,0,(' פנסיוני א3'!S26+' פנסיוני א3'!Y26)/(' פנסיוני א3'!$O$27+' פנסיוני א3'!$U$27))</f>
        <v>0</v>
      </c>
      <c r="P24" s="138">
        <f>IF(' פנסיוני א3'!T26+' פנסיוני א3'!Z26=0,0,(' פנסיוני א3'!T26+' פנסיוני א3'!Z26)/(' פנסיוני א3'!$O$27+' פנסיוני א3'!$U$27))</f>
        <v>0</v>
      </c>
      <c r="Q24" s="139">
        <f>SUM(R24:V24)</f>
        <v>0</v>
      </c>
      <c r="R24" s="111">
        <f>IF(' פנסיוני א3'!AB26=0,0,(' פנסיוני א3'!AB26/' פנסיוני א3'!$AA$27))</f>
        <v>0</v>
      </c>
      <c r="S24" s="111">
        <f>IF(' פנסיוני א3'!AC26=0,0,(' פנסיוני א3'!AC26/' פנסיוני א3'!$AA$27))</f>
        <v>0</v>
      </c>
      <c r="T24" s="111">
        <f>IF(' פנסיוני א3'!AD26=0,0,(' פנסיוני א3'!AD26/' פנסיוני א3'!$AA$27))</f>
        <v>0</v>
      </c>
      <c r="U24" s="111">
        <f>IF(' פנסיוני א3'!AE26=0,0,(' פנסיוני א3'!AE26/' פנסיוני א3'!$AA$27))</f>
        <v>0</v>
      </c>
      <c r="V24" s="112">
        <f>IF(' פנסיוני א3'!AF26=0,0,(' פנסיוני א3'!AF26/' פנסיוני א3'!$AA$27))</f>
        <v>0</v>
      </c>
    </row>
    <row r="25" spans="1:22">
      <c r="A25" s="141">
        <v>5</v>
      </c>
      <c r="B25" s="398" t="s">
        <v>68</v>
      </c>
      <c r="C25" s="399"/>
      <c r="D25" s="400"/>
      <c r="E25" s="142">
        <f t="shared" ref="E25:V25" si="2">SUM(E21:E24)</f>
        <v>0</v>
      </c>
      <c r="F25" s="143">
        <f t="shared" si="2"/>
        <v>0</v>
      </c>
      <c r="G25" s="145">
        <f t="shared" si="2"/>
        <v>0</v>
      </c>
      <c r="H25" s="145">
        <f t="shared" si="2"/>
        <v>0</v>
      </c>
      <c r="I25" s="145">
        <f t="shared" si="2"/>
        <v>0</v>
      </c>
      <c r="J25" s="144">
        <f t="shared" si="2"/>
        <v>0</v>
      </c>
      <c r="K25" s="142">
        <f t="shared" si="2"/>
        <v>0</v>
      </c>
      <c r="L25" s="143">
        <f t="shared" si="2"/>
        <v>0</v>
      </c>
      <c r="M25" s="145">
        <f t="shared" si="2"/>
        <v>0</v>
      </c>
      <c r="N25" s="145">
        <f t="shared" si="2"/>
        <v>0</v>
      </c>
      <c r="O25" s="145">
        <f t="shared" si="2"/>
        <v>0</v>
      </c>
      <c r="P25" s="144">
        <f t="shared" si="2"/>
        <v>0</v>
      </c>
      <c r="Q25" s="142">
        <f t="shared" si="2"/>
        <v>0</v>
      </c>
      <c r="R25" s="143">
        <f t="shared" si="2"/>
        <v>0</v>
      </c>
      <c r="S25" s="145">
        <f t="shared" si="2"/>
        <v>0</v>
      </c>
      <c r="T25" s="145">
        <f t="shared" si="2"/>
        <v>0</v>
      </c>
      <c r="U25" s="145">
        <f t="shared" si="2"/>
        <v>0</v>
      </c>
      <c r="V25" s="144">
        <f t="shared" si="2"/>
        <v>0</v>
      </c>
    </row>
    <row r="26" spans="1:22">
      <c r="A26" s="148"/>
      <c r="B26" s="329"/>
      <c r="C26" s="329"/>
      <c r="D26" s="329"/>
    </row>
    <row r="27" spans="1:22">
      <c r="A27" s="149"/>
      <c r="B27" s="379"/>
      <c r="C27" s="379"/>
      <c r="D27" s="379"/>
    </row>
    <row r="28" spans="1:22">
      <c r="A28" s="148"/>
      <c r="B28" s="329"/>
      <c r="C28" s="329"/>
      <c r="D28" s="329"/>
    </row>
    <row r="29" spans="1:22">
      <c r="A29" s="108"/>
      <c r="B29" s="378"/>
      <c r="C29" s="380"/>
      <c r="D29" s="380"/>
    </row>
    <row r="30" spans="1:22">
      <c r="A30" s="108"/>
      <c r="B30" s="378"/>
      <c r="C30" s="378"/>
      <c r="D30" s="378"/>
    </row>
    <row r="31" spans="1:22">
      <c r="A31" s="108"/>
      <c r="B31" s="378"/>
      <c r="C31" s="378"/>
      <c r="D31" s="378"/>
    </row>
    <row r="32" spans="1:22">
      <c r="A32" s="153"/>
      <c r="B32" s="329"/>
      <c r="C32" s="329"/>
      <c r="D32" s="329"/>
    </row>
    <row r="33" spans="1:4">
      <c r="A33" s="108"/>
      <c r="B33" s="329"/>
      <c r="C33" s="329"/>
      <c r="D33" s="329"/>
    </row>
    <row r="34" spans="1:4">
      <c r="A34" s="108"/>
      <c r="B34" s="329"/>
      <c r="C34" s="329"/>
      <c r="D34" s="329"/>
    </row>
    <row r="35" spans="1:4">
      <c r="A35" s="153"/>
      <c r="B35" s="329"/>
      <c r="C35" s="329"/>
      <c r="D35" s="329"/>
    </row>
    <row r="36" spans="1:4">
      <c r="A36" s="108"/>
      <c r="B36" s="329"/>
      <c r="C36" s="329"/>
      <c r="D36" s="329"/>
    </row>
    <row r="37" spans="1:4">
      <c r="A37" s="108"/>
      <c r="B37" s="329"/>
      <c r="C37" s="329"/>
      <c r="D37" s="329"/>
    </row>
    <row r="38" spans="1:4">
      <c r="A38" s="108"/>
      <c r="B38" s="329"/>
      <c r="C38" s="329"/>
      <c r="D38" s="329"/>
    </row>
    <row r="39" spans="1:4">
      <c r="A39" s="108"/>
    </row>
  </sheetData>
  <sheetProtection password="CC43" sheet="1" objects="1" scenarios="1" formatCells="0" formatColumns="0" formatRows="0"/>
  <mergeCells count="30">
    <mergeCell ref="B38:D38"/>
    <mergeCell ref="B27:D27"/>
    <mergeCell ref="B28:D28"/>
    <mergeCell ref="B29:D29"/>
    <mergeCell ref="B30:D30"/>
    <mergeCell ref="B31:D31"/>
    <mergeCell ref="B32:D32"/>
    <mergeCell ref="B33:D33"/>
    <mergeCell ref="B34:D34"/>
    <mergeCell ref="B35:D35"/>
    <mergeCell ref="B37:D37"/>
    <mergeCell ref="B24:D24"/>
    <mergeCell ref="B25:D25"/>
    <mergeCell ref="B11:D11"/>
    <mergeCell ref="B7:D9"/>
    <mergeCell ref="B36:D36"/>
    <mergeCell ref="B26:D26"/>
    <mergeCell ref="B12:D12"/>
    <mergeCell ref="B16:D16"/>
    <mergeCell ref="B17:D17"/>
    <mergeCell ref="B23:D23"/>
    <mergeCell ref="E7:J7"/>
    <mergeCell ref="K7:P7"/>
    <mergeCell ref="Q7:V7"/>
    <mergeCell ref="B10:D10"/>
    <mergeCell ref="B22:D22"/>
    <mergeCell ref="B18:D18"/>
    <mergeCell ref="B19:D19"/>
    <mergeCell ref="B20:D20"/>
    <mergeCell ref="B21:D21"/>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9.140625" defaultRowHeight="12.75"/>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 customWidth="1"/>
    <col min="31" max="31" width="9.140625" style="172" customWidth="1"/>
    <col min="32" max="16384" width="9.140625" style="172"/>
  </cols>
  <sheetData>
    <row r="1" spans="2:16" ht="18.75">
      <c r="B1" s="210" t="str">
        <f>הוראות!B30</f>
        <v>נספח ב4 - מדדי בקשות למשיכת כספים או לקבלת קצבת זקנה (גמל)</v>
      </c>
      <c r="C1" s="56"/>
      <c r="D1" s="56"/>
      <c r="E1" s="56"/>
      <c r="F1" s="56"/>
      <c r="G1" s="56"/>
      <c r="H1" s="56"/>
      <c r="I1" s="56"/>
      <c r="J1" s="56"/>
      <c r="K1" s="56"/>
      <c r="L1" s="56"/>
      <c r="M1" s="56"/>
      <c r="N1" s="56"/>
      <c r="O1" s="56"/>
      <c r="P1" s="56"/>
    </row>
    <row r="2" spans="2:16" ht="20.25">
      <c r="B2" s="241" t="str">
        <f>הוראות!B13</f>
        <v>קו הבריאות קופת תגמולים ופיצויים בע"מ</v>
      </c>
      <c r="C2" s="56"/>
      <c r="D2" s="56"/>
      <c r="E2" s="56"/>
      <c r="F2" s="56"/>
      <c r="G2" s="56"/>
      <c r="H2" s="56"/>
      <c r="I2" s="56"/>
      <c r="J2" s="56"/>
      <c r="K2" s="56"/>
      <c r="L2" s="56"/>
      <c r="M2" s="56"/>
      <c r="N2" s="56"/>
      <c r="O2" s="56"/>
      <c r="P2" s="56"/>
    </row>
    <row r="3" spans="2:16" ht="15.75">
      <c r="B3" s="240" t="str">
        <f>CONCATENATE(הוראות!Z13,הוראות!F13)</f>
        <v>הנתונים ביחידות בודדות לשנת 2019</v>
      </c>
      <c r="C3" s="56"/>
      <c r="D3" s="56"/>
      <c r="E3" s="56"/>
      <c r="F3" s="56"/>
      <c r="G3" s="56"/>
      <c r="H3" s="56"/>
      <c r="I3" s="56"/>
      <c r="J3" s="56"/>
      <c r="K3" s="56"/>
      <c r="L3" s="56"/>
      <c r="M3" s="56"/>
      <c r="N3" s="56"/>
      <c r="O3" s="56"/>
      <c r="P3" s="56"/>
    </row>
    <row r="4" spans="2:16" ht="18.75">
      <c r="B4" s="239" t="s">
        <v>0</v>
      </c>
      <c r="C4" s="56"/>
      <c r="D4" s="56"/>
      <c r="E4" s="59" t="s">
        <v>431</v>
      </c>
      <c r="F4" s="56"/>
      <c r="G4" s="56"/>
      <c r="H4" s="56"/>
      <c r="I4" s="56"/>
      <c r="J4" s="56"/>
      <c r="K4" s="56"/>
      <c r="L4" s="56"/>
      <c r="M4" s="56"/>
      <c r="N4" s="56"/>
      <c r="O4" s="56"/>
      <c r="P4" s="56"/>
    </row>
    <row r="5" spans="2:16" ht="15">
      <c r="B5" s="58"/>
      <c r="C5" s="56"/>
      <c r="D5" s="56"/>
      <c r="E5" s="56"/>
      <c r="F5" s="56"/>
      <c r="G5" s="56"/>
      <c r="H5" s="56"/>
      <c r="I5" s="56"/>
      <c r="J5" s="56"/>
      <c r="K5" s="56"/>
      <c r="L5" s="56"/>
      <c r="M5" s="56"/>
      <c r="N5" s="56"/>
      <c r="O5" s="56"/>
      <c r="P5" s="56"/>
    </row>
    <row r="6" spans="2:16">
      <c r="B6" s="80"/>
      <c r="C6" s="56"/>
      <c r="D6" s="56"/>
      <c r="E6" s="56"/>
      <c r="F6" s="56"/>
      <c r="G6" s="56"/>
      <c r="H6" s="56"/>
      <c r="I6" s="56"/>
      <c r="J6" s="56"/>
      <c r="K6" s="56"/>
      <c r="L6" s="56"/>
      <c r="M6" s="56"/>
      <c r="N6" s="56"/>
      <c r="O6" s="56"/>
      <c r="P6" s="56"/>
    </row>
    <row r="7" spans="2:16" ht="28.5" customHeight="1">
      <c r="B7" s="347" t="s">
        <v>363</v>
      </c>
      <c r="C7" s="350" t="s">
        <v>432</v>
      </c>
      <c r="D7" s="351"/>
      <c r="E7" s="351"/>
      <c r="F7" s="351"/>
      <c r="G7" s="351"/>
      <c r="H7" s="351"/>
      <c r="I7" s="352"/>
      <c r="J7" s="350" t="s">
        <v>433</v>
      </c>
      <c r="K7" s="351"/>
      <c r="L7" s="351"/>
      <c r="M7" s="351"/>
      <c r="N7" s="351"/>
      <c r="O7" s="351"/>
      <c r="P7" s="352"/>
    </row>
    <row r="8" spans="2:16" ht="28.5" customHeight="1">
      <c r="B8" s="348"/>
      <c r="C8" s="63" t="s">
        <v>73</v>
      </c>
      <c r="D8" s="64" t="s">
        <v>367</v>
      </c>
      <c r="E8" s="65" t="s">
        <v>375</v>
      </c>
      <c r="F8" s="65" t="s">
        <v>376</v>
      </c>
      <c r="G8" s="65" t="s">
        <v>377</v>
      </c>
      <c r="H8" s="66" t="s">
        <v>434</v>
      </c>
      <c r="I8" s="69" t="s">
        <v>435</v>
      </c>
      <c r="J8" s="68" t="str">
        <f>C8</f>
        <v>סה"כ</v>
      </c>
      <c r="K8" s="64" t="s">
        <v>367</v>
      </c>
      <c r="L8" s="65" t="s">
        <v>375</v>
      </c>
      <c r="M8" s="65" t="s">
        <v>436</v>
      </c>
      <c r="N8" s="65" t="s">
        <v>434</v>
      </c>
      <c r="O8" s="66" t="s">
        <v>437</v>
      </c>
      <c r="P8" s="69" t="s">
        <v>438</v>
      </c>
    </row>
    <row r="9" spans="2:16">
      <c r="B9" s="349"/>
      <c r="C9" s="71" t="s">
        <v>21</v>
      </c>
      <c r="D9" s="72" t="s">
        <v>22</v>
      </c>
      <c r="E9" s="72" t="s">
        <v>23</v>
      </c>
      <c r="F9" s="72" t="s">
        <v>24</v>
      </c>
      <c r="G9" s="72" t="s">
        <v>25</v>
      </c>
      <c r="H9" s="75" t="s">
        <v>26</v>
      </c>
      <c r="I9" s="76" t="s">
        <v>27</v>
      </c>
      <c r="J9" s="74" t="s">
        <v>28</v>
      </c>
      <c r="K9" s="72" t="s">
        <v>29</v>
      </c>
      <c r="L9" s="72" t="s">
        <v>30</v>
      </c>
      <c r="M9" s="166" t="s">
        <v>31</v>
      </c>
      <c r="N9" s="75" t="s">
        <v>32</v>
      </c>
      <c r="O9" s="75" t="s">
        <v>33</v>
      </c>
      <c r="P9" s="76" t="s">
        <v>34</v>
      </c>
    </row>
    <row r="10" spans="2:16" ht="27" customHeight="1">
      <c r="B10" s="78" t="s">
        <v>385</v>
      </c>
      <c r="C10" s="167">
        <f>IF('נספח א4 - G'!$D$14=0,"",'נספח א4 - G'!D14/'נספח א4 - G'!$D$14)</f>
        <v>1</v>
      </c>
      <c r="D10" s="167">
        <f>IF('נספח א4 - G'!$D$14=0,"",'נספח א4 - G'!E14/'נספח א4 - G'!$D$14)</f>
        <v>0.17626953125</v>
      </c>
      <c r="E10" s="167">
        <f>IF('נספח א4 - G'!$D$14=0,"",'נספח א4 - G'!F14/'נספח א4 - G'!$D$14)</f>
        <v>0.79052734375</v>
      </c>
      <c r="F10" s="167">
        <f>IF('נספח א4 - G'!$D$14=0,"",'נספח א4 - G'!G14/'נספח א4 - G'!$D$14)</f>
        <v>3.02734375E-2</v>
      </c>
      <c r="G10" s="167">
        <f>IF('נספח א4 - G'!$D$14=0,"",'נספח א4 - G'!H14/'נספח א4 - G'!$D$14)</f>
        <v>2.44140625E-3</v>
      </c>
      <c r="H10" s="167">
        <f>IF('נספח א4 - G'!$D$14=0,"",'נספח א4 - G'!I14/'נספח א4 - G'!$D$14)</f>
        <v>0</v>
      </c>
      <c r="I10" s="167">
        <f>IF('נספח א4 - G'!$D$14=0,"",'נספח א4 - G'!J14/'נספח א4 - G'!$D$14)</f>
        <v>4.8828125E-4</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c r="B11" s="56"/>
      <c r="C11" s="56"/>
      <c r="D11" s="56"/>
      <c r="E11" s="56"/>
      <c r="F11" s="56"/>
      <c r="G11" s="56"/>
      <c r="H11" s="56"/>
      <c r="I11" s="169"/>
      <c r="J11" s="56"/>
      <c r="K11" s="56"/>
      <c r="L11" s="56"/>
      <c r="M11" s="56"/>
      <c r="N11" s="56"/>
      <c r="O11" s="56"/>
      <c r="P11" s="56"/>
    </row>
    <row r="12" spans="2:16">
      <c r="B12" s="170" t="s">
        <v>386</v>
      </c>
      <c r="C12" s="171"/>
      <c r="D12" s="171"/>
      <c r="E12" s="171"/>
      <c r="F12" s="171"/>
      <c r="G12" s="171"/>
      <c r="H12" s="171"/>
      <c r="I12" s="171"/>
      <c r="J12" s="171"/>
      <c r="K12" s="171"/>
      <c r="L12" s="171"/>
      <c r="M12" s="171"/>
      <c r="N12" s="171"/>
      <c r="O12" s="171"/>
    </row>
    <row r="13" spans="2:16" ht="29.25" customHeight="1">
      <c r="B13" s="403" t="s">
        <v>387</v>
      </c>
      <c r="C13" s="403"/>
      <c r="D13" s="403"/>
      <c r="E13" s="403"/>
      <c r="F13" s="403"/>
      <c r="G13" s="403"/>
      <c r="H13" s="403"/>
      <c r="I13" s="403"/>
      <c r="J13" s="403"/>
      <c r="K13" s="403"/>
      <c r="L13" s="403"/>
      <c r="M13" s="403"/>
      <c r="N13" s="403"/>
      <c r="O13" s="403"/>
      <c r="P13" s="403"/>
    </row>
    <row r="14" spans="2:16" ht="19.5" customHeight="1">
      <c r="B14" s="403" t="s">
        <v>439</v>
      </c>
      <c r="C14" s="403"/>
      <c r="D14" s="403"/>
      <c r="E14" s="403"/>
      <c r="F14" s="403"/>
      <c r="G14" s="403"/>
      <c r="H14" s="403"/>
      <c r="I14" s="403"/>
      <c r="J14" s="403"/>
      <c r="K14" s="403"/>
      <c r="L14" s="403"/>
      <c r="M14" s="403"/>
      <c r="N14" s="403"/>
      <c r="O14" s="403"/>
      <c r="P14" s="403"/>
    </row>
    <row r="15" spans="2:16" ht="45.75" customHeight="1">
      <c r="B15" s="403" t="s">
        <v>440</v>
      </c>
      <c r="C15" s="403"/>
      <c r="D15" s="403"/>
      <c r="E15" s="403"/>
      <c r="F15" s="403"/>
      <c r="G15" s="403"/>
      <c r="H15" s="403"/>
      <c r="I15" s="403"/>
      <c r="J15" s="403"/>
      <c r="K15" s="403"/>
      <c r="L15" s="403"/>
      <c r="M15" s="403"/>
      <c r="N15" s="403"/>
      <c r="O15" s="403"/>
      <c r="P15" s="403"/>
    </row>
    <row r="16" spans="2:16">
      <c r="B16" s="173"/>
    </row>
    <row r="17" spans="3:16">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ColWidth="9.140625" defaultRowHeight="12.75"/>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 customWidth="1"/>
    <col min="31" max="31" width="9.140625" style="172" customWidth="1"/>
    <col min="32" max="16384" width="9.140625" style="172"/>
  </cols>
  <sheetData>
    <row r="1" spans="2:16" ht="18.75">
      <c r="B1" s="210" t="str">
        <f>הוראות!B31</f>
        <v>נספח ב4 - מדדי בקשות למשיכת כספים או לקבלת קצבת זקנה (פנסיה)</v>
      </c>
      <c r="C1" s="56"/>
      <c r="D1" s="56"/>
      <c r="E1" s="56"/>
      <c r="F1" s="56"/>
      <c r="G1" s="56"/>
      <c r="H1" s="56"/>
      <c r="I1" s="56"/>
      <c r="J1" s="56"/>
      <c r="K1" s="56"/>
      <c r="L1" s="56"/>
      <c r="M1" s="56"/>
      <c r="N1" s="56"/>
      <c r="O1" s="56"/>
      <c r="P1" s="56"/>
    </row>
    <row r="2" spans="2:16" ht="20.25">
      <c r="B2" s="241" t="str">
        <f>הוראות!B13</f>
        <v>קו הבריאות קופת תגמולים ופיצויים בע"מ</v>
      </c>
      <c r="C2" s="56"/>
      <c r="D2" s="56"/>
      <c r="E2" s="56"/>
      <c r="F2" s="56"/>
      <c r="G2" s="56"/>
      <c r="H2" s="56"/>
      <c r="I2" s="56"/>
      <c r="J2" s="56"/>
      <c r="K2" s="56"/>
      <c r="L2" s="56"/>
      <c r="M2" s="56"/>
      <c r="N2" s="56"/>
      <c r="O2" s="56"/>
      <c r="P2" s="56"/>
    </row>
    <row r="3" spans="2:16" ht="15.75">
      <c r="B3" s="240" t="str">
        <f>CONCATENATE(הוראות!Z13,הוראות!F13)</f>
        <v>הנתונים ביחידות בודדות לשנת 2019</v>
      </c>
      <c r="C3" s="56"/>
      <c r="D3" s="56"/>
      <c r="E3" s="56"/>
      <c r="F3" s="56"/>
      <c r="G3" s="56"/>
      <c r="H3" s="56"/>
      <c r="I3" s="56"/>
      <c r="J3" s="56"/>
      <c r="K3" s="56"/>
      <c r="L3" s="56"/>
      <c r="M3" s="56"/>
      <c r="N3" s="56"/>
      <c r="O3" s="56"/>
      <c r="P3" s="56"/>
    </row>
    <row r="4" spans="2:16" ht="18.75">
      <c r="B4" s="239" t="s">
        <v>0</v>
      </c>
      <c r="C4" s="56"/>
      <c r="D4" s="56"/>
      <c r="E4" s="59" t="s">
        <v>431</v>
      </c>
      <c r="F4" s="56"/>
      <c r="G4" s="56"/>
      <c r="H4" s="56"/>
      <c r="I4" s="56"/>
      <c r="J4" s="56"/>
      <c r="K4" s="56"/>
      <c r="L4" s="56"/>
      <c r="M4" s="56"/>
      <c r="N4" s="56"/>
      <c r="O4" s="56"/>
      <c r="P4" s="56"/>
    </row>
    <row r="5" spans="2:16" ht="15">
      <c r="B5" s="58"/>
      <c r="C5" s="56"/>
      <c r="D5" s="56"/>
      <c r="E5" s="56"/>
      <c r="F5" s="56"/>
      <c r="G5" s="56"/>
      <c r="H5" s="56"/>
      <c r="I5" s="56"/>
      <c r="J5" s="56"/>
      <c r="K5" s="56"/>
      <c r="L5" s="56"/>
      <c r="M5" s="56"/>
      <c r="N5" s="56"/>
      <c r="O5" s="56"/>
      <c r="P5" s="56"/>
    </row>
    <row r="6" spans="2:16">
      <c r="B6" s="80"/>
      <c r="C6" s="56"/>
      <c r="D6" s="56"/>
      <c r="E6" s="56"/>
      <c r="F6" s="56"/>
      <c r="G6" s="56"/>
      <c r="H6" s="56"/>
      <c r="I6" s="56"/>
      <c r="J6" s="56"/>
      <c r="K6" s="56"/>
      <c r="L6" s="56"/>
      <c r="M6" s="56"/>
      <c r="N6" s="56"/>
      <c r="O6" s="56"/>
      <c r="P6" s="56"/>
    </row>
    <row r="7" spans="2:16" ht="28.5" customHeight="1">
      <c r="B7" s="347" t="s">
        <v>363</v>
      </c>
      <c r="C7" s="350" t="s">
        <v>432</v>
      </c>
      <c r="D7" s="351"/>
      <c r="E7" s="351"/>
      <c r="F7" s="351"/>
      <c r="G7" s="351"/>
      <c r="H7" s="351"/>
      <c r="I7" s="352"/>
      <c r="J7" s="350" t="s">
        <v>433</v>
      </c>
      <c r="K7" s="351"/>
      <c r="L7" s="351"/>
      <c r="M7" s="351"/>
      <c r="N7" s="351"/>
      <c r="O7" s="351"/>
      <c r="P7" s="352"/>
    </row>
    <row r="8" spans="2:16" ht="28.5" customHeight="1">
      <c r="B8" s="348"/>
      <c r="C8" s="63" t="s">
        <v>73</v>
      </c>
      <c r="D8" s="64" t="s">
        <v>367</v>
      </c>
      <c r="E8" s="65" t="s">
        <v>375</v>
      </c>
      <c r="F8" s="65" t="s">
        <v>376</v>
      </c>
      <c r="G8" s="65" t="s">
        <v>377</v>
      </c>
      <c r="H8" s="66" t="s">
        <v>434</v>
      </c>
      <c r="I8" s="69" t="s">
        <v>435</v>
      </c>
      <c r="J8" s="68" t="str">
        <f>C8</f>
        <v>סה"כ</v>
      </c>
      <c r="K8" s="64" t="s">
        <v>367</v>
      </c>
      <c r="L8" s="65" t="s">
        <v>375</v>
      </c>
      <c r="M8" s="65" t="s">
        <v>436</v>
      </c>
      <c r="N8" s="65" t="s">
        <v>434</v>
      </c>
      <c r="O8" s="66" t="s">
        <v>437</v>
      </c>
      <c r="P8" s="69" t="s">
        <v>438</v>
      </c>
    </row>
    <row r="9" spans="2:16">
      <c r="B9" s="349"/>
      <c r="C9" s="71" t="s">
        <v>21</v>
      </c>
      <c r="D9" s="72" t="s">
        <v>22</v>
      </c>
      <c r="E9" s="72" t="s">
        <v>23</v>
      </c>
      <c r="F9" s="72" t="s">
        <v>24</v>
      </c>
      <c r="G9" s="72" t="s">
        <v>25</v>
      </c>
      <c r="H9" s="75" t="s">
        <v>26</v>
      </c>
      <c r="I9" s="76" t="s">
        <v>27</v>
      </c>
      <c r="J9" s="74" t="s">
        <v>28</v>
      </c>
      <c r="K9" s="72" t="s">
        <v>29</v>
      </c>
      <c r="L9" s="72" t="s">
        <v>30</v>
      </c>
      <c r="M9" s="166" t="s">
        <v>31</v>
      </c>
      <c r="N9" s="75" t="s">
        <v>32</v>
      </c>
      <c r="O9" s="75" t="s">
        <v>33</v>
      </c>
      <c r="P9" s="76" t="s">
        <v>34</v>
      </c>
    </row>
    <row r="10" spans="2:16" ht="27" customHeight="1">
      <c r="B10" s="78" t="s">
        <v>385</v>
      </c>
      <c r="C10" s="167" t="str">
        <f>IF('נספח א4 - P'!$D$14=0,"",'נספח א4 - P'!D14/'נספח א4 - P'!$D$14)</f>
        <v/>
      </c>
      <c r="D10" s="167" t="str">
        <f>IF('נספח א4 - P'!$D$14=0,"",'נספח א4 - P'!E14/'נספח א4 - P'!$D$14)</f>
        <v/>
      </c>
      <c r="E10" s="167" t="str">
        <f>IF('נספח א4 - P'!$D$14=0,"",'נספח א4 - P'!F14/'נספח א4 - P'!$D$14)</f>
        <v/>
      </c>
      <c r="F10" s="167" t="str">
        <f>IF('נספח א4 - P'!$D$14=0,"",'נספח א4 - P'!G14/'נספח א4 - P'!$D$14)</f>
        <v/>
      </c>
      <c r="G10" s="167" t="str">
        <f>IF('נספח א4 - P'!$D$14=0,"",'נספח א4 - P'!H14/'נספח א4 - P'!$D$14)</f>
        <v/>
      </c>
      <c r="H10" s="167" t="str">
        <f>IF('נספח א4 - P'!$D$14=0,"",'נספח א4 - P'!I14/'נספח א4 - P'!$D$14)</f>
        <v/>
      </c>
      <c r="I10" s="167" t="str">
        <f>IF('נספח א4 - P'!$D$14=0,"",'נספח א4 - P'!J14/'נספח א4 - P'!$D$14)</f>
        <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c r="B11" s="56"/>
      <c r="C11" s="56"/>
      <c r="D11" s="56"/>
      <c r="E11" s="56"/>
      <c r="F11" s="56"/>
      <c r="G11" s="56"/>
      <c r="H11" s="56"/>
      <c r="I11" s="169"/>
      <c r="J11" s="56"/>
      <c r="K11" s="56"/>
      <c r="L11" s="56"/>
      <c r="M11" s="56"/>
      <c r="N11" s="56"/>
      <c r="O11" s="56"/>
      <c r="P11" s="56"/>
    </row>
    <row r="12" spans="2:16">
      <c r="B12" s="170" t="s">
        <v>386</v>
      </c>
      <c r="C12" s="171"/>
      <c r="D12" s="171"/>
      <c r="E12" s="171"/>
      <c r="F12" s="171"/>
      <c r="G12" s="171"/>
      <c r="H12" s="171"/>
      <c r="I12" s="171"/>
      <c r="J12" s="171"/>
      <c r="K12" s="171"/>
      <c r="L12" s="171"/>
      <c r="M12" s="171"/>
      <c r="N12" s="171"/>
      <c r="O12" s="171"/>
    </row>
    <row r="13" spans="2:16" ht="29.25" customHeight="1">
      <c r="B13" s="403" t="s">
        <v>387</v>
      </c>
      <c r="C13" s="403"/>
      <c r="D13" s="403"/>
      <c r="E13" s="403"/>
      <c r="F13" s="403"/>
      <c r="G13" s="403"/>
      <c r="H13" s="403"/>
      <c r="I13" s="403"/>
      <c r="J13" s="403"/>
      <c r="K13" s="403"/>
      <c r="L13" s="403"/>
      <c r="M13" s="403"/>
      <c r="N13" s="403"/>
      <c r="O13" s="403"/>
      <c r="P13" s="403"/>
    </row>
    <row r="14" spans="2:16" ht="19.5" customHeight="1">
      <c r="B14" s="403" t="s">
        <v>439</v>
      </c>
      <c r="C14" s="403"/>
      <c r="D14" s="403"/>
      <c r="E14" s="403"/>
      <c r="F14" s="403"/>
      <c r="G14" s="403"/>
      <c r="H14" s="403"/>
      <c r="I14" s="403"/>
      <c r="J14" s="403"/>
      <c r="K14" s="403"/>
      <c r="L14" s="403"/>
      <c r="M14" s="403"/>
      <c r="N14" s="403"/>
      <c r="O14" s="403"/>
      <c r="P14" s="403"/>
    </row>
    <row r="15" spans="2:16" ht="45.75" customHeight="1">
      <c r="B15" s="403" t="s">
        <v>440</v>
      </c>
      <c r="C15" s="403"/>
      <c r="D15" s="403"/>
      <c r="E15" s="403"/>
      <c r="F15" s="403"/>
      <c r="G15" s="403"/>
      <c r="H15" s="403"/>
      <c r="I15" s="403"/>
      <c r="J15" s="403"/>
      <c r="K15" s="403"/>
      <c r="L15" s="403"/>
      <c r="M15" s="403"/>
      <c r="N15" s="403"/>
      <c r="O15" s="403"/>
      <c r="P15" s="403"/>
    </row>
    <row r="16" spans="2:16">
      <c r="B16" s="173"/>
    </row>
    <row r="17" spans="3:16">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ColWidth="9.140625" defaultRowHeight="12.75"/>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 customWidth="1"/>
    <col min="31" max="31" width="9.140625" style="172" customWidth="1"/>
    <col min="32" max="16384" width="9.140625" style="172"/>
  </cols>
  <sheetData>
    <row r="1" spans="2:16" ht="18.75">
      <c r="B1" s="210" t="str">
        <f>הוראות!B32</f>
        <v>נספח ב4 - מדדי בקשות למשיכת כספים או לקבלת קצבת זקנה (ביטוח)</v>
      </c>
      <c r="C1" s="56"/>
      <c r="D1" s="56"/>
      <c r="E1" s="56"/>
      <c r="F1" s="56"/>
      <c r="G1" s="56"/>
      <c r="H1" s="56"/>
      <c r="I1" s="56"/>
      <c r="J1" s="56"/>
      <c r="K1" s="56"/>
      <c r="L1" s="56"/>
      <c r="M1" s="56"/>
      <c r="N1" s="56"/>
      <c r="O1" s="56"/>
      <c r="P1" s="56"/>
    </row>
    <row r="2" spans="2:16" ht="20.25">
      <c r="B2" s="241" t="str">
        <f>הוראות!B13</f>
        <v>קו הבריאות קופת תגמולים ופיצויים בע"מ</v>
      </c>
      <c r="C2" s="56"/>
      <c r="D2" s="56"/>
      <c r="E2" s="56"/>
      <c r="F2" s="56"/>
      <c r="G2" s="56"/>
      <c r="H2" s="56"/>
      <c r="I2" s="56"/>
      <c r="J2" s="56"/>
      <c r="K2" s="56"/>
      <c r="L2" s="56"/>
      <c r="M2" s="56"/>
      <c r="N2" s="56"/>
      <c r="O2" s="56"/>
      <c r="P2" s="56"/>
    </row>
    <row r="3" spans="2:16" ht="15.75">
      <c r="B3" s="240" t="str">
        <f>CONCATENATE(הוראות!Z13,הוראות!F13)</f>
        <v>הנתונים ביחידות בודדות לשנת 2019</v>
      </c>
      <c r="C3" s="56"/>
      <c r="D3" s="56"/>
      <c r="E3" s="56"/>
      <c r="F3" s="56"/>
      <c r="G3" s="56"/>
      <c r="H3" s="56"/>
      <c r="I3" s="56"/>
      <c r="J3" s="56"/>
      <c r="K3" s="56"/>
      <c r="L3" s="56"/>
      <c r="M3" s="56"/>
      <c r="N3" s="56"/>
      <c r="O3" s="56"/>
      <c r="P3" s="56"/>
    </row>
    <row r="4" spans="2:16" ht="18.75">
      <c r="B4" s="239" t="s">
        <v>0</v>
      </c>
      <c r="C4" s="56"/>
      <c r="D4" s="56"/>
      <c r="E4" s="59" t="s">
        <v>431</v>
      </c>
      <c r="F4" s="56"/>
      <c r="G4" s="56"/>
      <c r="H4" s="56"/>
      <c r="I4" s="56"/>
      <c r="J4" s="56"/>
      <c r="K4" s="56"/>
      <c r="L4" s="56"/>
      <c r="M4" s="56"/>
      <c r="N4" s="56"/>
      <c r="O4" s="56"/>
      <c r="P4" s="56"/>
    </row>
    <row r="5" spans="2:16" ht="15">
      <c r="B5" s="58"/>
      <c r="C5" s="56"/>
      <c r="D5" s="56"/>
      <c r="E5" s="56"/>
      <c r="F5" s="56"/>
      <c r="G5" s="56"/>
      <c r="H5" s="56"/>
      <c r="I5" s="56"/>
      <c r="J5" s="56"/>
      <c r="K5" s="56"/>
      <c r="L5" s="56"/>
      <c r="M5" s="56"/>
      <c r="N5" s="56"/>
      <c r="O5" s="56"/>
      <c r="P5" s="56"/>
    </row>
    <row r="6" spans="2:16">
      <c r="B6" s="80"/>
      <c r="C6" s="56"/>
      <c r="D6" s="56"/>
      <c r="E6" s="56"/>
      <c r="F6" s="56"/>
      <c r="G6" s="56"/>
      <c r="H6" s="56"/>
      <c r="I6" s="56"/>
      <c r="J6" s="56"/>
      <c r="K6" s="56"/>
      <c r="L6" s="56"/>
      <c r="M6" s="56"/>
      <c r="N6" s="56"/>
      <c r="O6" s="56"/>
      <c r="P6" s="56"/>
    </row>
    <row r="7" spans="2:16" ht="28.5" customHeight="1">
      <c r="B7" s="347" t="s">
        <v>363</v>
      </c>
      <c r="C7" s="350" t="s">
        <v>432</v>
      </c>
      <c r="D7" s="351"/>
      <c r="E7" s="351"/>
      <c r="F7" s="351"/>
      <c r="G7" s="351"/>
      <c r="H7" s="351"/>
      <c r="I7" s="352"/>
      <c r="J7" s="350" t="s">
        <v>433</v>
      </c>
      <c r="K7" s="351"/>
      <c r="L7" s="351"/>
      <c r="M7" s="351"/>
      <c r="N7" s="351"/>
      <c r="O7" s="351"/>
      <c r="P7" s="352"/>
    </row>
    <row r="8" spans="2:16" ht="28.5" customHeight="1">
      <c r="B8" s="348"/>
      <c r="C8" s="63" t="s">
        <v>73</v>
      </c>
      <c r="D8" s="64" t="s">
        <v>367</v>
      </c>
      <c r="E8" s="65" t="s">
        <v>375</v>
      </c>
      <c r="F8" s="65" t="s">
        <v>376</v>
      </c>
      <c r="G8" s="65" t="s">
        <v>377</v>
      </c>
      <c r="H8" s="66" t="s">
        <v>434</v>
      </c>
      <c r="I8" s="69" t="s">
        <v>435</v>
      </c>
      <c r="J8" s="68" t="str">
        <f>C8</f>
        <v>סה"כ</v>
      </c>
      <c r="K8" s="64" t="s">
        <v>367</v>
      </c>
      <c r="L8" s="65" t="s">
        <v>375</v>
      </c>
      <c r="M8" s="65" t="s">
        <v>436</v>
      </c>
      <c r="N8" s="65" t="s">
        <v>434</v>
      </c>
      <c r="O8" s="66" t="s">
        <v>437</v>
      </c>
      <c r="P8" s="69" t="s">
        <v>438</v>
      </c>
    </row>
    <row r="9" spans="2:16">
      <c r="B9" s="349"/>
      <c r="C9" s="71" t="s">
        <v>21</v>
      </c>
      <c r="D9" s="72" t="s">
        <v>22</v>
      </c>
      <c r="E9" s="72" t="s">
        <v>23</v>
      </c>
      <c r="F9" s="72" t="s">
        <v>24</v>
      </c>
      <c r="G9" s="72" t="s">
        <v>25</v>
      </c>
      <c r="H9" s="75" t="s">
        <v>26</v>
      </c>
      <c r="I9" s="76" t="s">
        <v>27</v>
      </c>
      <c r="J9" s="166" t="s">
        <v>28</v>
      </c>
      <c r="K9" s="72" t="s">
        <v>29</v>
      </c>
      <c r="L9" s="72" t="s">
        <v>30</v>
      </c>
      <c r="M9" s="166" t="s">
        <v>31</v>
      </c>
      <c r="N9" s="75" t="s">
        <v>32</v>
      </c>
      <c r="O9" s="75" t="s">
        <v>33</v>
      </c>
      <c r="P9" s="76" t="s">
        <v>34</v>
      </c>
    </row>
    <row r="10" spans="2:16" ht="27" customHeight="1">
      <c r="B10" s="78" t="s">
        <v>385</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c r="B11" s="56"/>
      <c r="C11" s="56"/>
      <c r="D11" s="56"/>
      <c r="E11" s="56"/>
      <c r="F11" s="56"/>
      <c r="G11" s="56"/>
      <c r="H11" s="56"/>
      <c r="I11" s="169"/>
      <c r="J11" s="56"/>
      <c r="K11" s="56"/>
      <c r="L11" s="56"/>
      <c r="M11" s="56"/>
      <c r="N11" s="56"/>
      <c r="O11" s="56"/>
      <c r="P11" s="56"/>
    </row>
    <row r="12" spans="2:16">
      <c r="B12" s="170" t="s">
        <v>386</v>
      </c>
      <c r="C12" s="171"/>
      <c r="D12" s="171"/>
      <c r="E12" s="171"/>
      <c r="F12" s="171"/>
      <c r="G12" s="171"/>
      <c r="H12" s="171"/>
      <c r="I12" s="171"/>
      <c r="J12" s="171"/>
      <c r="K12" s="171"/>
      <c r="L12" s="171"/>
      <c r="M12" s="171"/>
      <c r="N12" s="171"/>
      <c r="O12" s="171"/>
    </row>
    <row r="13" spans="2:16" ht="29.25" customHeight="1">
      <c r="B13" s="403" t="s">
        <v>387</v>
      </c>
      <c r="C13" s="403"/>
      <c r="D13" s="403"/>
      <c r="E13" s="403"/>
      <c r="F13" s="403"/>
      <c r="G13" s="403"/>
      <c r="H13" s="403"/>
      <c r="I13" s="403"/>
      <c r="J13" s="403"/>
      <c r="K13" s="403"/>
      <c r="L13" s="403"/>
      <c r="M13" s="403"/>
      <c r="N13" s="403"/>
      <c r="O13" s="403"/>
      <c r="P13" s="403"/>
    </row>
    <row r="14" spans="2:16" ht="19.5" customHeight="1">
      <c r="B14" s="403" t="s">
        <v>439</v>
      </c>
      <c r="C14" s="403"/>
      <c r="D14" s="403"/>
      <c r="E14" s="403"/>
      <c r="F14" s="403"/>
      <c r="G14" s="403"/>
      <c r="H14" s="403"/>
      <c r="I14" s="403"/>
      <c r="J14" s="403"/>
      <c r="K14" s="403"/>
      <c r="L14" s="403"/>
      <c r="M14" s="403"/>
      <c r="N14" s="403"/>
      <c r="O14" s="403"/>
      <c r="P14" s="403"/>
    </row>
    <row r="15" spans="2:16" ht="45.75" customHeight="1">
      <c r="B15" s="403" t="s">
        <v>440</v>
      </c>
      <c r="C15" s="403"/>
      <c r="D15" s="403"/>
      <c r="E15" s="403"/>
      <c r="F15" s="403"/>
      <c r="G15" s="403"/>
      <c r="H15" s="403"/>
      <c r="I15" s="403"/>
      <c r="J15" s="403"/>
      <c r="K15" s="403"/>
      <c r="L15" s="403"/>
      <c r="M15" s="403"/>
      <c r="N15" s="403"/>
      <c r="O15" s="403"/>
      <c r="P15" s="403"/>
    </row>
    <row r="16" spans="2:16">
      <c r="B16" s="173"/>
    </row>
    <row r="17" spans="3:16">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cols>
    <col min="1" max="1" width="1.5703125" style="57" customWidth="1"/>
    <col min="2" max="2" width="21" style="56" customWidth="1"/>
    <col min="3" max="16" width="6" style="56" customWidth="1"/>
    <col min="17" max="23" width="6" style="57" customWidth="1"/>
    <col min="24" max="24" width="9.140625" style="57" customWidth="1"/>
    <col min="25" max="16384" width="9.140625" style="57"/>
  </cols>
  <sheetData>
    <row r="1" spans="2:23" ht="18.75">
      <c r="B1" s="210" t="str">
        <f>הוראות!B33</f>
        <v>נספח ב5 - מדדי בקשות להעברת כספים בין קופות גמל או בין מסלולי השקעה (גמל)</v>
      </c>
    </row>
    <row r="2" spans="2:23" ht="20.25">
      <c r="B2" s="241" t="str">
        <f>הוראות!B13</f>
        <v>קו הבריאות קופת תגמולים ופיצויים בע"מ</v>
      </c>
    </row>
    <row r="3" spans="2:23" ht="15.75">
      <c r="B3" s="240" t="str">
        <f>CONCATENATE(הוראות!Z13,הוראות!F13)</f>
        <v>הנתונים ביחידות בודדות לשנת 2019</v>
      </c>
    </row>
    <row r="4" spans="2:23" ht="18.75">
      <c r="B4" s="239" t="s">
        <v>0</v>
      </c>
      <c r="I4" s="59" t="s">
        <v>362</v>
      </c>
    </row>
    <row r="5" spans="2:23" ht="15">
      <c r="B5" s="58"/>
    </row>
    <row r="6" spans="2:23">
      <c r="B6" s="60"/>
    </row>
    <row r="7" spans="2:23" ht="24.75" customHeight="1">
      <c r="B7" s="347" t="s">
        <v>363</v>
      </c>
      <c r="C7" s="350" t="s">
        <v>364</v>
      </c>
      <c r="D7" s="351"/>
      <c r="E7" s="351"/>
      <c r="F7" s="351"/>
      <c r="G7" s="351"/>
      <c r="H7" s="351"/>
      <c r="I7" s="352"/>
      <c r="J7" s="350" t="s">
        <v>365</v>
      </c>
      <c r="K7" s="351"/>
      <c r="L7" s="351"/>
      <c r="M7" s="351"/>
      <c r="N7" s="351"/>
      <c r="O7" s="351"/>
      <c r="P7" s="352"/>
      <c r="Q7" s="350" t="s">
        <v>366</v>
      </c>
      <c r="R7" s="351"/>
      <c r="S7" s="351"/>
      <c r="T7" s="351"/>
      <c r="U7" s="351"/>
      <c r="V7" s="351"/>
      <c r="W7" s="352"/>
    </row>
    <row r="8" spans="2:23" ht="39" customHeight="1">
      <c r="B8" s="348"/>
      <c r="C8" s="68" t="str">
        <f>'[1]נספח ב4'!C8</f>
        <v>סה"כ</v>
      </c>
      <c r="D8" s="65" t="s">
        <v>367</v>
      </c>
      <c r="E8" s="65" t="s">
        <v>368</v>
      </c>
      <c r="F8" s="65" t="s">
        <v>369</v>
      </c>
      <c r="G8" s="65" t="s">
        <v>370</v>
      </c>
      <c r="H8" s="66" t="s">
        <v>371</v>
      </c>
      <c r="I8" s="82" t="s">
        <v>372</v>
      </c>
      <c r="J8" s="83" t="str">
        <f>'[1]נספח ב4'!C8</f>
        <v>סה"כ</v>
      </c>
      <c r="K8" s="65" t="s">
        <v>373</v>
      </c>
      <c r="L8" s="65" t="s">
        <v>374</v>
      </c>
      <c r="M8" s="65" t="s">
        <v>375</v>
      </c>
      <c r="N8" s="65" t="s">
        <v>376</v>
      </c>
      <c r="O8" s="66" t="s">
        <v>377</v>
      </c>
      <c r="P8" s="82" t="s">
        <v>378</v>
      </c>
      <c r="Q8" s="83" t="str">
        <f>J8</f>
        <v>סה"כ</v>
      </c>
      <c r="R8" s="65" t="s">
        <v>373</v>
      </c>
      <c r="S8" s="65" t="s">
        <v>374</v>
      </c>
      <c r="T8" s="65" t="s">
        <v>375</v>
      </c>
      <c r="U8" s="65" t="s">
        <v>376</v>
      </c>
      <c r="V8" s="66" t="s">
        <v>377</v>
      </c>
      <c r="W8" s="82" t="s">
        <v>378</v>
      </c>
    </row>
    <row r="9" spans="2:23" ht="14.25" customHeight="1">
      <c r="B9" s="349"/>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166" t="s">
        <v>50</v>
      </c>
      <c r="R9" s="72" t="s">
        <v>379</v>
      </c>
      <c r="S9" s="75" t="s">
        <v>380</v>
      </c>
      <c r="T9" s="72" t="s">
        <v>381</v>
      </c>
      <c r="U9" s="72" t="s">
        <v>382</v>
      </c>
      <c r="V9" s="73" t="s">
        <v>383</v>
      </c>
      <c r="W9" s="76" t="s">
        <v>384</v>
      </c>
    </row>
    <row r="10" spans="2:23" ht="38.25">
      <c r="B10" s="78" t="s">
        <v>385</v>
      </c>
      <c r="C10" s="167">
        <f>IF('נספח א5 - G'!$D$14=0,"",'נספח א5 - G'!D14/'נספח א5 - G'!$D$14)</f>
        <v>1</v>
      </c>
      <c r="D10" s="167">
        <f>IF('נספח א5 - G'!$D$14=0,"",'נספח א5 - G'!E14/'נספח א5 - G'!$D$14)</f>
        <v>0</v>
      </c>
      <c r="E10" s="167">
        <f>IF('נספח א5 - G'!$D$14=0,"",'נספח א5 - G'!F14/'נספח א5 - G'!$D$14)</f>
        <v>0.87218591140159762</v>
      </c>
      <c r="F10" s="167">
        <f>IF('נספח א5 - G'!$D$14=0,"",'נספח א5 - G'!G14/'נספח א5 - G'!$D$14)</f>
        <v>0.11002178649237472</v>
      </c>
      <c r="G10" s="167">
        <f>IF('נספח א5 - G'!$D$14=0,"",'נספח א5 - G'!H14/'נספח א5 - G'!$D$14)</f>
        <v>1.5613652868554829E-2</v>
      </c>
      <c r="H10" s="167">
        <f>IF('נספח א5 - G'!$D$14=0,"",'נספח א5 - G'!I14/'נספח א5 - G'!$D$14)</f>
        <v>0</v>
      </c>
      <c r="I10" s="167">
        <f>IF('נספח א5 - G'!$D$14=0,"",'נספח א5 - G'!J14/'נספח א5 - G'!$D$14)</f>
        <v>2.1786492374727671E-3</v>
      </c>
      <c r="J10" s="167">
        <f>IF('נספח א5 - G'!$K$14=0,"",'נספח א5 - G'!K14/'נספח א5 - G'!$K$14)</f>
        <v>1</v>
      </c>
      <c r="K10" s="167">
        <f>IF('נספח א5 - G'!$K$14=0,"",'נספח א5 - G'!L14/'נספח א5 - G'!$K$14)</f>
        <v>0</v>
      </c>
      <c r="L10" s="167">
        <f>IF('נספח א5 - G'!$K$14=0,"",'נספח א5 - G'!M14/'נספח א5 - G'!$K$14)</f>
        <v>0</v>
      </c>
      <c r="M10" s="167">
        <f>IF('נספח א5 - G'!$K$14=0,"",'נספח א5 - G'!N14/'נספח א5 - G'!$K$14)</f>
        <v>0.25</v>
      </c>
      <c r="N10" s="167">
        <f>IF('נספח א5 - G'!$K$14=0,"",'נספח א5 - G'!O14/'נספח א5 - G'!$K$14)</f>
        <v>0.16666666666666666</v>
      </c>
      <c r="O10" s="167">
        <f>IF('נספח א5 - G'!$K$14=0,"",'נספח א5 - G'!P14/'נספח א5 - G'!$K$14)</f>
        <v>8.3333333333333329E-2</v>
      </c>
      <c r="P10" s="167">
        <f>IF('נספח א5 - G'!$K$14=0,"",'נספח א5 - G'!Q14/'נספח א5 - G'!$K$14)</f>
        <v>0.5</v>
      </c>
      <c r="Q10" s="167">
        <f>IF('נספח א5 - G'!$R$14=0,"",'נספח א5 - G'!R14/'נספח א5 - G'!$R$14)</f>
        <v>1</v>
      </c>
      <c r="R10" s="167">
        <f>IF('נספח א5 - G'!$R$14=0,"",'נספח א5 - G'!S14/'נספח א5 - G'!$R$14)</f>
        <v>0.95499999999999996</v>
      </c>
      <c r="S10" s="167">
        <f>IF('נספח א5 - G'!$R$14=0,"",'נספח א5 - G'!T14/'נספח א5 - G'!$R$14)</f>
        <v>1.4999999999999999E-2</v>
      </c>
      <c r="T10" s="167">
        <f>IF('נספח א5 - G'!$R$14=0,"",'נספח א5 - G'!U14/'נספח א5 - G'!$R$14)</f>
        <v>2.5000000000000001E-2</v>
      </c>
      <c r="U10" s="167">
        <f>IF('נספח א5 - G'!$R$14=0,"",'נספח א5 - G'!V14/'נספח א5 - G'!$R$14)</f>
        <v>5.0000000000000001E-3</v>
      </c>
      <c r="V10" s="167">
        <f>IF('נספח א5 - G'!$R$14=0,"",'נספח א5 - G'!W14/'נספח א5 - G'!$R$14)</f>
        <v>0</v>
      </c>
      <c r="W10" s="168">
        <f>IF('נספח א5 - G'!$R$14=0,"",'נספח א5 - G'!X14/'נספח א5 - G'!$R$14)</f>
        <v>0</v>
      </c>
    </row>
    <row r="12" spans="2:23">
      <c r="B12" s="404" t="s">
        <v>386</v>
      </c>
      <c r="C12" s="404"/>
      <c r="D12" s="404"/>
      <c r="E12" s="404"/>
      <c r="F12" s="404"/>
      <c r="G12" s="404"/>
      <c r="H12" s="404"/>
      <c r="I12" s="404"/>
      <c r="J12" s="404"/>
      <c r="K12" s="404"/>
      <c r="L12" s="404"/>
      <c r="M12" s="404"/>
      <c r="N12" s="404"/>
      <c r="O12" s="404"/>
      <c r="P12" s="404"/>
    </row>
    <row r="13" spans="2:23" ht="30.75" customHeight="1">
      <c r="B13" s="403" t="s">
        <v>387</v>
      </c>
      <c r="C13" s="403"/>
      <c r="D13" s="403"/>
      <c r="E13" s="403"/>
      <c r="F13" s="403"/>
      <c r="G13" s="403"/>
      <c r="H13" s="403"/>
      <c r="I13" s="403"/>
      <c r="J13" s="403"/>
      <c r="K13" s="403"/>
      <c r="L13" s="403"/>
      <c r="M13" s="403"/>
      <c r="N13" s="403"/>
      <c r="O13" s="403"/>
      <c r="P13" s="403"/>
    </row>
    <row r="14" spans="2:23" ht="30.75" customHeight="1">
      <c r="B14" s="403" t="s">
        <v>388</v>
      </c>
      <c r="C14" s="403"/>
      <c r="D14" s="403"/>
      <c r="E14" s="403"/>
      <c r="F14" s="403"/>
      <c r="G14" s="403"/>
      <c r="H14" s="403"/>
      <c r="I14" s="403"/>
      <c r="J14" s="403"/>
      <c r="K14" s="403"/>
      <c r="L14" s="403"/>
      <c r="M14" s="403"/>
      <c r="N14" s="403"/>
      <c r="O14" s="403"/>
      <c r="P14" s="403"/>
    </row>
    <row r="15" spans="2:23" ht="31.5" customHeight="1">
      <c r="B15" s="403" t="s">
        <v>389</v>
      </c>
      <c r="C15" s="403"/>
      <c r="D15" s="403"/>
      <c r="E15" s="403"/>
      <c r="F15" s="403"/>
      <c r="G15" s="403"/>
      <c r="H15" s="403"/>
      <c r="I15" s="403"/>
      <c r="J15" s="403"/>
      <c r="K15" s="403"/>
      <c r="L15" s="403"/>
      <c r="M15" s="403"/>
      <c r="N15" s="403"/>
      <c r="O15" s="403"/>
      <c r="P15" s="403"/>
    </row>
    <row r="16" spans="2:23" ht="30.75" customHeight="1">
      <c r="B16" s="403" t="s">
        <v>390</v>
      </c>
      <c r="C16" s="403"/>
      <c r="D16" s="403"/>
      <c r="E16" s="403"/>
      <c r="F16" s="403"/>
      <c r="G16" s="403"/>
      <c r="H16" s="403"/>
      <c r="I16" s="403"/>
      <c r="J16" s="403"/>
      <c r="K16" s="403"/>
      <c r="L16" s="403"/>
      <c r="M16" s="403"/>
      <c r="N16" s="403"/>
      <c r="O16" s="403"/>
      <c r="P16" s="403"/>
    </row>
    <row r="17" spans="3:4">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tabSelected="1" workbookViewId="0">
      <selection activeCell="F21" sqref="F21"/>
    </sheetView>
  </sheetViews>
  <sheetFormatPr defaultRowHeight="12.75"/>
  <cols>
    <col min="1" max="1" width="3.85546875" style="282" customWidth="1"/>
    <col min="2" max="2" width="63.28515625" style="282" customWidth="1"/>
    <col min="3" max="3" width="11.42578125" style="282" customWidth="1"/>
    <col min="4" max="4" width="11.85546875" style="282" customWidth="1"/>
    <col min="5" max="5" width="23.28515625" style="282" customWidth="1"/>
    <col min="6" max="8" width="9.140625" style="282" customWidth="1"/>
    <col min="9" max="9" width="10.42578125" style="282" customWidth="1"/>
    <col min="10" max="10" width="25.140625" style="282" customWidth="1"/>
    <col min="11" max="12" width="9.140625" style="282" customWidth="1"/>
    <col min="13" max="13" width="10.140625" style="282" customWidth="1"/>
    <col min="14" max="14" width="9.140625" style="282" customWidth="1"/>
    <col min="15" max="16384" width="9.140625" style="282"/>
  </cols>
  <sheetData>
    <row r="2" spans="1:26" ht="21" customHeight="1">
      <c r="A2" s="192" t="s">
        <v>268</v>
      </c>
      <c r="B2" s="192"/>
      <c r="C2" s="192"/>
      <c r="D2" s="192"/>
      <c r="E2" s="192"/>
      <c r="F2" s="192"/>
      <c r="G2" s="192"/>
      <c r="H2" s="192"/>
      <c r="I2" s="192"/>
      <c r="J2" s="192"/>
      <c r="K2" s="192"/>
      <c r="L2" s="192"/>
      <c r="M2" s="281"/>
    </row>
    <row r="3" spans="1:26" ht="17.25" customHeight="1">
      <c r="A3" s="289" t="s">
        <v>269</v>
      </c>
      <c r="B3" s="300" t="s">
        <v>270</v>
      </c>
      <c r="C3" s="300"/>
      <c r="D3" s="300"/>
      <c r="E3" s="300"/>
      <c r="F3" s="301" t="s">
        <v>271</v>
      </c>
      <c r="G3" s="302"/>
      <c r="H3" s="302"/>
      <c r="I3" s="302"/>
      <c r="J3" s="193"/>
      <c r="K3" s="193"/>
      <c r="L3" s="193"/>
      <c r="M3" s="193"/>
    </row>
    <row r="4" spans="1:26" ht="15.75">
      <c r="A4" s="194" t="s">
        <v>272</v>
      </c>
      <c r="B4" s="303" t="s">
        <v>273</v>
      </c>
      <c r="C4" s="300"/>
      <c r="D4" s="300"/>
      <c r="E4" s="300"/>
      <c r="F4" s="300"/>
      <c r="G4" s="300"/>
      <c r="H4" s="300"/>
      <c r="I4" s="300"/>
      <c r="J4" s="300"/>
      <c r="K4" s="300"/>
      <c r="L4" s="300"/>
      <c r="M4" s="300"/>
    </row>
    <row r="5" spans="1:26" ht="15.75">
      <c r="A5" s="194" t="s">
        <v>274</v>
      </c>
      <c r="B5" s="300" t="s">
        <v>275</v>
      </c>
      <c r="C5" s="300"/>
      <c r="D5" s="300"/>
      <c r="E5" s="300"/>
      <c r="F5" s="300"/>
      <c r="G5" s="300"/>
      <c r="H5" s="300"/>
      <c r="I5" s="300"/>
      <c r="J5" s="300"/>
      <c r="K5" s="300"/>
      <c r="L5" s="300"/>
      <c r="M5" s="300"/>
    </row>
    <row r="6" spans="1:26" ht="15.75">
      <c r="A6" s="194" t="s">
        <v>276</v>
      </c>
      <c r="B6" s="300" t="s">
        <v>277</v>
      </c>
      <c r="C6" s="300"/>
      <c r="D6" s="300"/>
      <c r="E6" s="300"/>
      <c r="F6" s="300"/>
      <c r="G6" s="300"/>
      <c r="H6" s="300"/>
      <c r="I6" s="300"/>
      <c r="J6" s="300"/>
      <c r="K6" s="300"/>
      <c r="L6" s="300"/>
      <c r="M6" s="300"/>
    </row>
    <row r="7" spans="1:26" ht="13.5" customHeight="1">
      <c r="A7" s="194" t="s">
        <v>278</v>
      </c>
      <c r="B7" s="300" t="s">
        <v>279</v>
      </c>
      <c r="C7" s="300"/>
      <c r="D7" s="300"/>
      <c r="E7" s="300"/>
      <c r="F7" s="300"/>
      <c r="G7" s="300"/>
      <c r="H7" s="300"/>
      <c r="I7" s="300"/>
      <c r="J7" s="300"/>
      <c r="K7" s="300"/>
      <c r="L7" s="300"/>
      <c r="M7" s="300"/>
    </row>
    <row r="8" spans="1:26" ht="16.5" customHeight="1">
      <c r="A8" s="290"/>
      <c r="B8" s="300"/>
      <c r="C8" s="300"/>
      <c r="D8" s="300"/>
      <c r="E8" s="300"/>
      <c r="F8" s="300"/>
      <c r="G8" s="300"/>
      <c r="H8" s="300"/>
      <c r="I8" s="300"/>
      <c r="J8" s="300"/>
      <c r="K8" s="300"/>
      <c r="L8" s="300"/>
      <c r="M8" s="300"/>
    </row>
    <row r="9" spans="1:26" ht="16.5" customHeight="1">
      <c r="A9" s="194" t="s">
        <v>280</v>
      </c>
      <c r="B9" s="300" t="s">
        <v>281</v>
      </c>
      <c r="C9" s="300"/>
      <c r="D9" s="300"/>
      <c r="E9" s="300"/>
      <c r="F9" s="281"/>
      <c r="G9" s="281"/>
      <c r="H9" s="281"/>
      <c r="I9" s="281"/>
      <c r="J9" s="281"/>
      <c r="K9" s="281"/>
      <c r="L9" s="281"/>
      <c r="M9" s="281"/>
    </row>
    <row r="12" spans="1:26" ht="41.25" customHeight="1">
      <c r="B12" s="283">
        <v>0</v>
      </c>
      <c r="C12" s="284" t="s">
        <v>282</v>
      </c>
      <c r="D12" s="285" t="s">
        <v>283</v>
      </c>
      <c r="E12" s="286" t="s">
        <v>284</v>
      </c>
      <c r="F12" s="286">
        <v>2019</v>
      </c>
      <c r="G12" s="287" t="s">
        <v>285</v>
      </c>
      <c r="H12" s="295">
        <v>0</v>
      </c>
      <c r="I12" s="295"/>
      <c r="J12" s="296"/>
    </row>
    <row r="13" spans="1:26" ht="18.75" customHeight="1">
      <c r="B13" s="282" t="s">
        <v>209</v>
      </c>
      <c r="C13" s="288">
        <f>VLOOKUP(B13,'רשימת גופים'!A3:B230,2,0)</f>
        <v>512008335</v>
      </c>
      <c r="D13" s="207" t="s">
        <v>466</v>
      </c>
      <c r="E13" s="208" t="s">
        <v>465</v>
      </c>
      <c r="F13" s="208">
        <v>2019</v>
      </c>
      <c r="G13" s="279" t="s">
        <v>286</v>
      </c>
      <c r="H13" s="297" t="str">
        <f>CONCATENATE("netunim","_",C13,"_",F13,".xlsx")</f>
        <v>netunim_512008335_2019.xlsx</v>
      </c>
      <c r="I13" s="298"/>
      <c r="J13" s="299"/>
      <c r="Z13" s="11" t="s">
        <v>287</v>
      </c>
    </row>
    <row r="15" spans="1:26">
      <c r="B15" s="280" t="s">
        <v>0</v>
      </c>
      <c r="C15" s="291"/>
      <c r="D15" s="291"/>
    </row>
    <row r="16" spans="1:26">
      <c r="B16" s="292" t="s">
        <v>288</v>
      </c>
      <c r="C16" s="291"/>
      <c r="D16" s="291"/>
    </row>
    <row r="17" spans="2:4">
      <c r="B17" s="254" t="s">
        <v>289</v>
      </c>
      <c r="C17" s="291"/>
      <c r="D17" s="291"/>
    </row>
    <row r="18" spans="2:4">
      <c r="B18" s="254" t="s">
        <v>290</v>
      </c>
      <c r="C18" s="291"/>
      <c r="D18" s="291" t="s">
        <v>291</v>
      </c>
    </row>
    <row r="19" spans="2:4">
      <c r="B19" s="254" t="s">
        <v>292</v>
      </c>
      <c r="C19" s="291"/>
      <c r="D19" s="291" t="s">
        <v>293</v>
      </c>
    </row>
    <row r="20" spans="2:4">
      <c r="B20" s="254" t="s">
        <v>294</v>
      </c>
      <c r="C20" s="291"/>
      <c r="D20" s="291" t="s">
        <v>295</v>
      </c>
    </row>
    <row r="21" spans="2:4">
      <c r="B21" s="254" t="s">
        <v>296</v>
      </c>
      <c r="C21" s="291"/>
      <c r="D21" s="291" t="s">
        <v>297</v>
      </c>
    </row>
    <row r="22" spans="2:4">
      <c r="B22" s="254" t="s">
        <v>298</v>
      </c>
      <c r="C22" s="291"/>
      <c r="D22" s="291" t="s">
        <v>299</v>
      </c>
    </row>
    <row r="23" spans="2:4">
      <c r="B23" s="254" t="s">
        <v>300</v>
      </c>
      <c r="C23" s="291"/>
      <c r="D23" s="291" t="s">
        <v>301</v>
      </c>
    </row>
    <row r="24" spans="2:4">
      <c r="B24" s="254" t="s">
        <v>302</v>
      </c>
      <c r="C24" s="291"/>
      <c r="D24" s="291" t="s">
        <v>303</v>
      </c>
    </row>
    <row r="25" spans="2:4">
      <c r="B25" s="254" t="s">
        <v>304</v>
      </c>
      <c r="C25" s="291"/>
      <c r="D25" s="291" t="s">
        <v>305</v>
      </c>
    </row>
    <row r="26" spans="2:4">
      <c r="B26" s="254" t="s">
        <v>306</v>
      </c>
      <c r="C26" s="291"/>
      <c r="D26" s="291" t="s">
        <v>307</v>
      </c>
    </row>
    <row r="27" spans="2:4">
      <c r="B27" s="254" t="s">
        <v>308</v>
      </c>
      <c r="C27" s="291"/>
      <c r="D27" s="291" t="s">
        <v>309</v>
      </c>
    </row>
    <row r="28" spans="2:4">
      <c r="B28" s="254" t="s">
        <v>310</v>
      </c>
      <c r="C28" s="291"/>
      <c r="D28" s="291" t="s">
        <v>311</v>
      </c>
    </row>
    <row r="29" spans="2:4">
      <c r="B29" s="254" t="s">
        <v>312</v>
      </c>
      <c r="C29" s="291"/>
      <c r="D29" s="291" t="s">
        <v>313</v>
      </c>
    </row>
    <row r="30" spans="2:4">
      <c r="B30" s="254" t="s">
        <v>314</v>
      </c>
      <c r="C30" s="291"/>
      <c r="D30" s="291" t="s">
        <v>315</v>
      </c>
    </row>
    <row r="31" spans="2:4">
      <c r="B31" s="254" t="s">
        <v>316</v>
      </c>
      <c r="C31" s="291"/>
      <c r="D31" s="291" t="s">
        <v>317</v>
      </c>
    </row>
    <row r="32" spans="2:4">
      <c r="B32" s="254" t="s">
        <v>318</v>
      </c>
      <c r="C32" s="291"/>
      <c r="D32" s="291" t="s">
        <v>319</v>
      </c>
    </row>
    <row r="33" spans="2:4">
      <c r="B33" s="254" t="s">
        <v>320</v>
      </c>
      <c r="C33" s="291"/>
      <c r="D33" s="291" t="s">
        <v>321</v>
      </c>
    </row>
    <row r="34" spans="2:4">
      <c r="B34" s="254" t="s">
        <v>322</v>
      </c>
      <c r="C34" s="291"/>
      <c r="D34" s="291" t="s">
        <v>323</v>
      </c>
    </row>
    <row r="35" spans="2:4">
      <c r="B35" s="254" t="s">
        <v>324</v>
      </c>
      <c r="C35" s="291"/>
      <c r="D35" s="291" t="s">
        <v>325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cols>
    <col min="1" max="1" width="1.5703125" style="57" customWidth="1"/>
    <col min="2" max="2" width="21" style="56" customWidth="1"/>
    <col min="3" max="16" width="6" style="56" customWidth="1"/>
    <col min="17" max="23" width="6" style="57" customWidth="1"/>
    <col min="24" max="24" width="9.140625" style="57" customWidth="1"/>
    <col min="25" max="16384" width="9.140625" style="57"/>
  </cols>
  <sheetData>
    <row r="1" spans="2:23" ht="18.75">
      <c r="B1" s="210" t="str">
        <f>הוראות!B34</f>
        <v>נספח ב5 - מדדי בקשות להעברת כספים בין קופות גמל או בין מסלולי השקעה (פנסיה)</v>
      </c>
    </row>
    <row r="2" spans="2:23" ht="20.25">
      <c r="B2" s="241" t="str">
        <f>הוראות!B13</f>
        <v>קו הבריאות קופת תגמולים ופיצויים בע"מ</v>
      </c>
    </row>
    <row r="3" spans="2:23" ht="15.75">
      <c r="B3" s="240" t="str">
        <f>CONCATENATE(הוראות!Z13,הוראות!F13)</f>
        <v>הנתונים ביחידות בודדות לשנת 2019</v>
      </c>
    </row>
    <row r="4" spans="2:23" ht="18.75">
      <c r="B4" s="239" t="s">
        <v>0</v>
      </c>
      <c r="I4" s="59" t="s">
        <v>362</v>
      </c>
    </row>
    <row r="5" spans="2:23" ht="15">
      <c r="B5" s="58"/>
    </row>
    <row r="6" spans="2:23">
      <c r="B6" s="60"/>
    </row>
    <row r="7" spans="2:23" ht="24.75" customHeight="1">
      <c r="B7" s="347" t="s">
        <v>363</v>
      </c>
      <c r="C7" s="350" t="s">
        <v>364</v>
      </c>
      <c r="D7" s="351"/>
      <c r="E7" s="351"/>
      <c r="F7" s="351"/>
      <c r="G7" s="351"/>
      <c r="H7" s="351"/>
      <c r="I7" s="352"/>
      <c r="J7" s="350" t="s">
        <v>365</v>
      </c>
      <c r="K7" s="351"/>
      <c r="L7" s="351"/>
      <c r="M7" s="351"/>
      <c r="N7" s="351"/>
      <c r="O7" s="351"/>
      <c r="P7" s="352"/>
      <c r="Q7" s="350" t="s">
        <v>366</v>
      </c>
      <c r="R7" s="351"/>
      <c r="S7" s="351"/>
      <c r="T7" s="351"/>
      <c r="U7" s="351"/>
      <c r="V7" s="351"/>
      <c r="W7" s="352"/>
    </row>
    <row r="8" spans="2:23" ht="39" customHeight="1">
      <c r="B8" s="348"/>
      <c r="C8" s="68" t="str">
        <f>'[1]נספח ב4'!C8</f>
        <v>סה"כ</v>
      </c>
      <c r="D8" s="65" t="s">
        <v>367</v>
      </c>
      <c r="E8" s="65" t="s">
        <v>368</v>
      </c>
      <c r="F8" s="65" t="s">
        <v>369</v>
      </c>
      <c r="G8" s="65" t="s">
        <v>370</v>
      </c>
      <c r="H8" s="66" t="s">
        <v>371</v>
      </c>
      <c r="I8" s="82" t="s">
        <v>372</v>
      </c>
      <c r="J8" s="83" t="str">
        <f>'[1]נספח ב4'!C8</f>
        <v>סה"כ</v>
      </c>
      <c r="K8" s="65" t="s">
        <v>373</v>
      </c>
      <c r="L8" s="65" t="s">
        <v>374</v>
      </c>
      <c r="M8" s="65" t="s">
        <v>375</v>
      </c>
      <c r="N8" s="65" t="s">
        <v>376</v>
      </c>
      <c r="O8" s="66" t="s">
        <v>377</v>
      </c>
      <c r="P8" s="82" t="s">
        <v>378</v>
      </c>
      <c r="Q8" s="83" t="str">
        <f>J8</f>
        <v>סה"כ</v>
      </c>
      <c r="R8" s="65" t="s">
        <v>373</v>
      </c>
      <c r="S8" s="65" t="s">
        <v>374</v>
      </c>
      <c r="T8" s="65" t="s">
        <v>375</v>
      </c>
      <c r="U8" s="65" t="s">
        <v>376</v>
      </c>
      <c r="V8" s="66" t="s">
        <v>377</v>
      </c>
      <c r="W8" s="82" t="s">
        <v>378</v>
      </c>
    </row>
    <row r="9" spans="2:23" ht="14.25" customHeight="1">
      <c r="B9" s="349"/>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74" t="s">
        <v>50</v>
      </c>
      <c r="R9" s="72" t="s">
        <v>379</v>
      </c>
      <c r="S9" s="75" t="s">
        <v>380</v>
      </c>
      <c r="T9" s="72" t="s">
        <v>381</v>
      </c>
      <c r="U9" s="72" t="s">
        <v>382</v>
      </c>
      <c r="V9" s="73" t="s">
        <v>383</v>
      </c>
      <c r="W9" s="76" t="s">
        <v>384</v>
      </c>
    </row>
    <row r="10" spans="2:23" ht="38.25">
      <c r="B10" s="78" t="s">
        <v>385</v>
      </c>
      <c r="C10" s="167" t="str">
        <f>IF('נספח א5 - P'!$D$14=0,"",'נספח א5 - P'!D14/'נספח א5 - P'!$D$14)</f>
        <v/>
      </c>
      <c r="D10" s="167" t="str">
        <f>IF('נספח א5 - P'!$D$14=0,"",'נספח א5 - P'!E14/'נספח א5 - P'!$D$14)</f>
        <v/>
      </c>
      <c r="E10" s="167" t="str">
        <f>IF('נספח א5 - P'!$D$14=0,"",'נספח א5 - P'!F14/'נספח א5 - P'!$D$14)</f>
        <v/>
      </c>
      <c r="F10" s="167" t="str">
        <f>IF('נספח א5 - P'!$D$14=0,"",'נספח א5 - P'!G14/'נספח א5 - P'!$D$14)</f>
        <v/>
      </c>
      <c r="G10" s="167" t="str">
        <f>IF('נספח א5 - P'!$D$14=0,"",'נספח א5 - P'!H14/'נספח א5 - P'!$D$14)</f>
        <v/>
      </c>
      <c r="H10" s="167" t="str">
        <f>IF('נספח א5 - P'!$D$14=0,"",'נספח א5 - P'!I14/'נספח א5 - P'!$D$14)</f>
        <v/>
      </c>
      <c r="I10" s="167" t="str">
        <f>IF('נספח א5 - P'!$D$14=0,"",'נספח א5 - P'!J14/'נספח א5 - P'!$D$14)</f>
        <v/>
      </c>
      <c r="J10" s="167" t="str">
        <f>IF('נספח א5 - P'!$K$14=0,"",'נספח א5 - P'!K14/'נספח א5 - P'!$K$14)</f>
        <v/>
      </c>
      <c r="K10" s="167" t="str">
        <f>IF('נספח א5 - P'!$K$14=0,"",'נספח א5 - P'!L14/'נספח א5 - P'!$K$14)</f>
        <v/>
      </c>
      <c r="L10" s="167" t="str">
        <f>IF('נספח א5 - P'!$K$14=0,"",'נספח א5 - P'!M14/'נספח א5 - P'!$K$14)</f>
        <v/>
      </c>
      <c r="M10" s="167" t="str">
        <f>IF('נספח א5 - P'!$K$14=0,"",'נספח א5 - P'!N14/'נספח א5 - P'!$K$14)</f>
        <v/>
      </c>
      <c r="N10" s="167" t="str">
        <f>IF('נספח א5 - P'!$K$14=0,"",'נספח א5 - P'!O14/'נספח א5 - P'!$K$14)</f>
        <v/>
      </c>
      <c r="O10" s="167" t="str">
        <f>IF('נספח א5 - P'!$K$14=0,"",'נספח א5 - P'!P14/'נספח א5 - P'!$K$14)</f>
        <v/>
      </c>
      <c r="P10" s="167" t="str">
        <f>IF('נספח א5 - P'!$K$14=0,"",'נספח א5 - P'!Q14/'נספח א5 - P'!$K$14)</f>
        <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c r="B12" s="404" t="s">
        <v>386</v>
      </c>
      <c r="C12" s="404"/>
      <c r="D12" s="404"/>
      <c r="E12" s="404"/>
      <c r="F12" s="404"/>
      <c r="G12" s="404"/>
      <c r="H12" s="404"/>
      <c r="I12" s="404"/>
      <c r="J12" s="404"/>
      <c r="K12" s="404"/>
      <c r="L12" s="404"/>
      <c r="M12" s="404"/>
      <c r="N12" s="404"/>
      <c r="O12" s="404"/>
      <c r="P12" s="404"/>
    </row>
    <row r="13" spans="2:23" ht="30.75" customHeight="1">
      <c r="B13" s="403" t="s">
        <v>387</v>
      </c>
      <c r="C13" s="403"/>
      <c r="D13" s="403"/>
      <c r="E13" s="403"/>
      <c r="F13" s="403"/>
      <c r="G13" s="403"/>
      <c r="H13" s="403"/>
      <c r="I13" s="403"/>
      <c r="J13" s="403"/>
      <c r="K13" s="403"/>
      <c r="L13" s="403"/>
      <c r="M13" s="403"/>
      <c r="N13" s="403"/>
      <c r="O13" s="403"/>
      <c r="P13" s="403"/>
    </row>
    <row r="14" spans="2:23" ht="30.75" customHeight="1">
      <c r="B14" s="403" t="s">
        <v>388</v>
      </c>
      <c r="C14" s="403"/>
      <c r="D14" s="403"/>
      <c r="E14" s="403"/>
      <c r="F14" s="403"/>
      <c r="G14" s="403"/>
      <c r="H14" s="403"/>
      <c r="I14" s="403"/>
      <c r="J14" s="403"/>
      <c r="K14" s="403"/>
      <c r="L14" s="403"/>
      <c r="M14" s="403"/>
      <c r="N14" s="403"/>
      <c r="O14" s="403"/>
      <c r="P14" s="403"/>
    </row>
    <row r="15" spans="2:23" ht="31.5" customHeight="1">
      <c r="B15" s="403" t="s">
        <v>389</v>
      </c>
      <c r="C15" s="403"/>
      <c r="D15" s="403"/>
      <c r="E15" s="403"/>
      <c r="F15" s="403"/>
      <c r="G15" s="403"/>
      <c r="H15" s="403"/>
      <c r="I15" s="403"/>
      <c r="J15" s="403"/>
      <c r="K15" s="403"/>
      <c r="L15" s="403"/>
      <c r="M15" s="403"/>
      <c r="N15" s="403"/>
      <c r="O15" s="403"/>
      <c r="P15" s="403"/>
    </row>
    <row r="16" spans="2:23" ht="30.75" customHeight="1">
      <c r="B16" s="403" t="s">
        <v>390</v>
      </c>
      <c r="C16" s="403"/>
      <c r="D16" s="403"/>
      <c r="E16" s="403"/>
      <c r="F16" s="403"/>
      <c r="G16" s="403"/>
      <c r="H16" s="403"/>
      <c r="I16" s="403"/>
      <c r="J16" s="403"/>
      <c r="K16" s="403"/>
      <c r="L16" s="403"/>
      <c r="M16" s="403"/>
      <c r="N16" s="403"/>
      <c r="O16" s="403"/>
      <c r="P16" s="403"/>
    </row>
    <row r="17" spans="3:4">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ColWidth="9.140625" defaultRowHeight="12.75"/>
  <cols>
    <col min="1" max="1" width="1.5703125" style="57" customWidth="1"/>
    <col min="2" max="2" width="21" style="56" customWidth="1"/>
    <col min="3" max="16" width="6" style="56" customWidth="1"/>
    <col min="17" max="23" width="6" style="57" customWidth="1"/>
    <col min="24" max="24" width="9.140625" style="57" customWidth="1"/>
    <col min="25" max="16384" width="9.140625" style="57"/>
  </cols>
  <sheetData>
    <row r="1" spans="2:23" ht="18.75">
      <c r="B1" s="210" t="str">
        <f>הוראות!B35</f>
        <v>נספח ב5 - מדדי בקשות להעברת כספים בין קופות גמל או בין מסלולי השקעה (ביטוח)</v>
      </c>
    </row>
    <row r="2" spans="2:23" ht="20.25">
      <c r="B2" s="241" t="str">
        <f>הוראות!B13</f>
        <v>קו הבריאות קופת תגמולים ופיצויים בע"מ</v>
      </c>
    </row>
    <row r="3" spans="2:23" ht="15.75">
      <c r="B3" s="240" t="str">
        <f>CONCATENATE(הוראות!Z13,הוראות!F13)</f>
        <v>הנתונים ביחידות בודדות לשנת 2019</v>
      </c>
    </row>
    <row r="4" spans="2:23" ht="18.75">
      <c r="B4" s="239" t="s">
        <v>0</v>
      </c>
      <c r="I4" s="59" t="s">
        <v>362</v>
      </c>
    </row>
    <row r="5" spans="2:23" ht="15">
      <c r="B5" s="58"/>
    </row>
    <row r="6" spans="2:23">
      <c r="B6" s="60"/>
    </row>
    <row r="7" spans="2:23" ht="24.75" customHeight="1">
      <c r="B7" s="347" t="s">
        <v>363</v>
      </c>
      <c r="C7" s="350" t="s">
        <v>364</v>
      </c>
      <c r="D7" s="351"/>
      <c r="E7" s="351"/>
      <c r="F7" s="351"/>
      <c r="G7" s="351"/>
      <c r="H7" s="351"/>
      <c r="I7" s="352"/>
      <c r="J7" s="350" t="s">
        <v>365</v>
      </c>
      <c r="K7" s="351"/>
      <c r="L7" s="351"/>
      <c r="M7" s="351"/>
      <c r="N7" s="351"/>
      <c r="O7" s="351"/>
      <c r="P7" s="352"/>
      <c r="Q7" s="350" t="s">
        <v>366</v>
      </c>
      <c r="R7" s="351"/>
      <c r="S7" s="351"/>
      <c r="T7" s="351"/>
      <c r="U7" s="351"/>
      <c r="V7" s="351"/>
      <c r="W7" s="352"/>
    </row>
    <row r="8" spans="2:23" ht="39" customHeight="1">
      <c r="B8" s="348"/>
      <c r="C8" s="68" t="str">
        <f>'[1]נספח ב4'!C8</f>
        <v>סה"כ</v>
      </c>
      <c r="D8" s="65" t="s">
        <v>367</v>
      </c>
      <c r="E8" s="65" t="s">
        <v>368</v>
      </c>
      <c r="F8" s="65" t="s">
        <v>369</v>
      </c>
      <c r="G8" s="65" t="s">
        <v>370</v>
      </c>
      <c r="H8" s="66" t="s">
        <v>371</v>
      </c>
      <c r="I8" s="82" t="s">
        <v>372</v>
      </c>
      <c r="J8" s="83" t="str">
        <f>'[1]נספח ב4'!C8</f>
        <v>סה"כ</v>
      </c>
      <c r="K8" s="65" t="s">
        <v>373</v>
      </c>
      <c r="L8" s="65" t="s">
        <v>374</v>
      </c>
      <c r="M8" s="65" t="s">
        <v>375</v>
      </c>
      <c r="N8" s="65" t="s">
        <v>376</v>
      </c>
      <c r="O8" s="66" t="s">
        <v>377</v>
      </c>
      <c r="P8" s="82" t="s">
        <v>378</v>
      </c>
      <c r="Q8" s="83" t="str">
        <f>J8</f>
        <v>סה"כ</v>
      </c>
      <c r="R8" s="65" t="s">
        <v>373</v>
      </c>
      <c r="S8" s="65" t="s">
        <v>374</v>
      </c>
      <c r="T8" s="65" t="s">
        <v>375</v>
      </c>
      <c r="U8" s="65" t="s">
        <v>376</v>
      </c>
      <c r="V8" s="66" t="s">
        <v>377</v>
      </c>
      <c r="W8" s="82" t="s">
        <v>378</v>
      </c>
    </row>
    <row r="9" spans="2:23" ht="14.25" customHeight="1">
      <c r="B9" s="349"/>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74" t="s">
        <v>50</v>
      </c>
      <c r="R9" s="72" t="s">
        <v>379</v>
      </c>
      <c r="S9" s="75" t="s">
        <v>380</v>
      </c>
      <c r="T9" s="72" t="s">
        <v>381</v>
      </c>
      <c r="U9" s="72" t="s">
        <v>382</v>
      </c>
      <c r="V9" s="73" t="s">
        <v>383</v>
      </c>
      <c r="W9" s="76" t="s">
        <v>384</v>
      </c>
    </row>
    <row r="10" spans="2:23" ht="38.25">
      <c r="B10" s="78" t="s">
        <v>385</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c r="B12" s="404" t="s">
        <v>386</v>
      </c>
      <c r="C12" s="404"/>
      <c r="D12" s="404"/>
      <c r="E12" s="404"/>
      <c r="F12" s="404"/>
      <c r="G12" s="404"/>
      <c r="H12" s="404"/>
      <c r="I12" s="404"/>
      <c r="J12" s="404"/>
      <c r="K12" s="404"/>
      <c r="L12" s="404"/>
      <c r="M12" s="404"/>
      <c r="N12" s="404"/>
      <c r="O12" s="404"/>
      <c r="P12" s="404"/>
    </row>
    <row r="13" spans="2:23" ht="30.75" customHeight="1">
      <c r="B13" s="403" t="s">
        <v>387</v>
      </c>
      <c r="C13" s="403"/>
      <c r="D13" s="403"/>
      <c r="E13" s="403"/>
      <c r="F13" s="403"/>
      <c r="G13" s="403"/>
      <c r="H13" s="403"/>
      <c r="I13" s="403"/>
      <c r="J13" s="403"/>
      <c r="K13" s="403"/>
      <c r="L13" s="403"/>
      <c r="M13" s="403"/>
      <c r="N13" s="403"/>
      <c r="O13" s="403"/>
      <c r="P13" s="403"/>
    </row>
    <row r="14" spans="2:23" ht="30.75" customHeight="1">
      <c r="B14" s="403" t="s">
        <v>388</v>
      </c>
      <c r="C14" s="403"/>
      <c r="D14" s="403"/>
      <c r="E14" s="403"/>
      <c r="F14" s="403"/>
      <c r="G14" s="403"/>
      <c r="H14" s="403"/>
      <c r="I14" s="403"/>
      <c r="J14" s="403"/>
      <c r="K14" s="403"/>
      <c r="L14" s="403"/>
      <c r="M14" s="403"/>
      <c r="N14" s="403"/>
      <c r="O14" s="403"/>
      <c r="P14" s="403"/>
    </row>
    <row r="15" spans="2:23" ht="31.5" customHeight="1">
      <c r="B15" s="403" t="s">
        <v>389</v>
      </c>
      <c r="C15" s="403"/>
      <c r="D15" s="403"/>
      <c r="E15" s="403"/>
      <c r="F15" s="403"/>
      <c r="G15" s="403"/>
      <c r="H15" s="403"/>
      <c r="I15" s="403"/>
      <c r="J15" s="403"/>
      <c r="K15" s="403"/>
      <c r="L15" s="403"/>
      <c r="M15" s="403"/>
      <c r="N15" s="403"/>
      <c r="O15" s="403"/>
      <c r="P15" s="403"/>
    </row>
    <row r="16" spans="2:23" ht="30.75" customHeight="1">
      <c r="B16" s="403" t="s">
        <v>390</v>
      </c>
      <c r="C16" s="403"/>
      <c r="D16" s="403"/>
      <c r="E16" s="403"/>
      <c r="F16" s="403"/>
      <c r="G16" s="403"/>
      <c r="H16" s="403"/>
      <c r="I16" s="403"/>
      <c r="J16" s="403"/>
      <c r="K16" s="403"/>
      <c r="L16" s="403"/>
      <c r="M16" s="403"/>
      <c r="N16" s="403"/>
      <c r="O16" s="403"/>
      <c r="P16" s="403"/>
    </row>
    <row r="17" spans="3:4">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B3" sqref="B3"/>
    </sheetView>
  </sheetViews>
  <sheetFormatPr defaultColWidth="9.140625" defaultRowHeight="12.75"/>
  <cols>
    <col min="1" max="1" width="4" style="9" customWidth="1"/>
    <col min="2" max="2" width="31.42578125" style="9" customWidth="1"/>
    <col min="3" max="4" width="7.7109375" style="9" customWidth="1"/>
    <col min="5" max="5" width="7.5703125" style="9" customWidth="1"/>
    <col min="6" max="6" width="7.7109375" style="9" customWidth="1"/>
    <col min="7" max="7" width="7.42578125" style="9" customWidth="1"/>
    <col min="8" max="10" width="7.7109375" style="9" customWidth="1"/>
    <col min="11" max="11" width="7.28515625" style="9" customWidth="1"/>
    <col min="12" max="14" width="7.7109375" style="9" customWidth="1"/>
    <col min="15" max="15" width="8.5703125" style="9" customWidth="1"/>
    <col min="16" max="16" width="9.140625" style="9" customWidth="1"/>
    <col min="17" max="16384" width="9.140625" style="9"/>
  </cols>
  <sheetData>
    <row r="1" spans="1:14" ht="18.75">
      <c r="A1" s="176" t="s">
        <v>444</v>
      </c>
    </row>
    <row r="3" spans="1:14">
      <c r="B3" s="239" t="s">
        <v>0</v>
      </c>
    </row>
    <row r="4" spans="1:14">
      <c r="B4" s="12"/>
      <c r="C4" s="405" t="s">
        <v>401</v>
      </c>
      <c r="D4" s="406"/>
      <c r="E4" s="406"/>
      <c r="F4" s="406"/>
      <c r="G4" s="406"/>
      <c r="H4" s="406"/>
      <c r="I4" s="406"/>
      <c r="J4" s="406"/>
      <c r="K4" s="406"/>
      <c r="L4" s="406"/>
      <c r="M4" s="406"/>
      <c r="N4" s="407"/>
    </row>
    <row r="5" spans="1:14">
      <c r="B5" s="12"/>
      <c r="C5" s="408" t="s">
        <v>442</v>
      </c>
      <c r="D5" s="409"/>
      <c r="E5" s="409"/>
      <c r="F5" s="409"/>
      <c r="G5" s="409"/>
      <c r="H5" s="410"/>
      <c r="I5" s="408" t="s">
        <v>443</v>
      </c>
      <c r="J5" s="409"/>
      <c r="K5" s="409"/>
      <c r="L5" s="409"/>
      <c r="M5" s="409"/>
      <c r="N5" s="410"/>
    </row>
    <row r="6" spans="1:14">
      <c r="B6" s="12"/>
      <c r="C6" s="411" t="s">
        <v>445</v>
      </c>
      <c r="D6" s="413" t="s">
        <v>9</v>
      </c>
      <c r="E6" s="414"/>
      <c r="F6" s="414"/>
      <c r="G6" s="414"/>
      <c r="H6" s="415"/>
      <c r="I6" s="411" t="s">
        <v>445</v>
      </c>
      <c r="J6" s="413" t="s">
        <v>9</v>
      </c>
      <c r="K6" s="414"/>
      <c r="L6" s="414"/>
      <c r="M6" s="414"/>
      <c r="N6" s="415"/>
    </row>
    <row r="7" spans="1:14" ht="25.5">
      <c r="B7" s="416" t="s">
        <v>10</v>
      </c>
      <c r="C7" s="412"/>
      <c r="D7" s="13" t="s">
        <v>16</v>
      </c>
      <c r="E7" s="13" t="s">
        <v>17</v>
      </c>
      <c r="F7" s="13" t="s">
        <v>18</v>
      </c>
      <c r="G7" s="13" t="s">
        <v>19</v>
      </c>
      <c r="H7" s="209" t="s">
        <v>20</v>
      </c>
      <c r="I7" s="412"/>
      <c r="J7" s="13" t="s">
        <v>16</v>
      </c>
      <c r="K7" s="13" t="s">
        <v>17</v>
      </c>
      <c r="L7" s="13" t="s">
        <v>18</v>
      </c>
      <c r="M7" s="13" t="s">
        <v>19</v>
      </c>
      <c r="N7" s="209" t="s">
        <v>20</v>
      </c>
    </row>
    <row r="8" spans="1:14">
      <c r="B8" s="417"/>
      <c r="C8" s="15" t="s">
        <v>21</v>
      </c>
      <c r="D8" s="16" t="s">
        <v>22</v>
      </c>
      <c r="E8" s="16" t="s">
        <v>23</v>
      </c>
      <c r="F8" s="16" t="s">
        <v>24</v>
      </c>
      <c r="G8" s="16" t="s">
        <v>25</v>
      </c>
      <c r="H8" s="17" t="s">
        <v>26</v>
      </c>
      <c r="I8" s="18" t="s">
        <v>27</v>
      </c>
      <c r="J8" s="19" t="s">
        <v>28</v>
      </c>
      <c r="K8" s="19" t="s">
        <v>29</v>
      </c>
      <c r="L8" s="19" t="s">
        <v>30</v>
      </c>
      <c r="M8" s="19" t="s">
        <v>31</v>
      </c>
      <c r="N8" s="20" t="s">
        <v>32</v>
      </c>
    </row>
    <row r="9" spans="1:14">
      <c r="A9" s="21" t="s">
        <v>51</v>
      </c>
      <c r="B9" s="22" t="s">
        <v>52</v>
      </c>
      <c r="C9" s="39"/>
      <c r="D9" s="40"/>
      <c r="E9" s="40"/>
      <c r="F9" s="40"/>
      <c r="G9" s="40"/>
      <c r="H9" s="41"/>
      <c r="I9" s="39"/>
      <c r="J9" s="40"/>
      <c r="K9" s="40"/>
      <c r="L9" s="40"/>
      <c r="M9" s="40"/>
      <c r="N9" s="41"/>
    </row>
    <row r="10" spans="1:14" ht="13.5" customHeight="1">
      <c r="A10" s="23">
        <v>1</v>
      </c>
      <c r="B10" s="24" t="s">
        <v>53</v>
      </c>
      <c r="C10" s="51">
        <v>0</v>
      </c>
      <c r="D10" s="42"/>
      <c r="E10" s="42"/>
      <c r="F10" s="42"/>
      <c r="G10" s="42"/>
      <c r="H10" s="43"/>
      <c r="I10" s="51">
        <v>0</v>
      </c>
      <c r="J10" s="42"/>
      <c r="K10" s="42"/>
      <c r="L10" s="42"/>
      <c r="M10" s="42"/>
      <c r="N10" s="43"/>
    </row>
    <row r="11" spans="1:14" ht="13.5" customHeight="1">
      <c r="A11" s="23">
        <f>A10+1</f>
        <v>2</v>
      </c>
      <c r="B11" s="24" t="s">
        <v>54</v>
      </c>
      <c r="C11" s="51">
        <v>8000</v>
      </c>
      <c r="D11" s="42"/>
      <c r="E11" s="42"/>
      <c r="F11" s="42"/>
      <c r="G11" s="42"/>
      <c r="H11" s="43"/>
      <c r="I11" s="51">
        <v>8000</v>
      </c>
      <c r="J11" s="42"/>
      <c r="K11" s="42"/>
      <c r="L11" s="42"/>
      <c r="M11" s="42"/>
      <c r="N11" s="43"/>
    </row>
    <row r="12" spans="1:14" ht="13.5" customHeight="1">
      <c r="A12" s="23">
        <f>A11+1</f>
        <v>3</v>
      </c>
      <c r="B12" s="24" t="s">
        <v>55</v>
      </c>
      <c r="C12" s="51">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c r="A13" s="23">
        <v>4</v>
      </c>
      <c r="B13" s="24" t="s">
        <v>56</v>
      </c>
      <c r="C13" s="51">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c r="A14" s="23">
        <v>5</v>
      </c>
      <c r="B14" s="24" t="s">
        <v>57</v>
      </c>
      <c r="C14" s="51">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c r="A15" s="23">
        <v>6</v>
      </c>
      <c r="B15" s="24" t="s">
        <v>58</v>
      </c>
      <c r="C15" s="51">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c r="A16" s="23">
        <v>7</v>
      </c>
      <c r="B16" s="24" t="s">
        <v>59</v>
      </c>
      <c r="C16" s="51">
        <f t="shared" ref="C16:N16" si="0">SUM(C12:C15)</f>
        <v>7870</v>
      </c>
      <c r="D16" s="177">
        <f t="shared" si="0"/>
        <v>3560</v>
      </c>
      <c r="E16" s="177">
        <f t="shared" si="0"/>
        <v>2850</v>
      </c>
      <c r="F16" s="177">
        <f t="shared" si="0"/>
        <v>445</v>
      </c>
      <c r="G16" s="177">
        <f t="shared" si="0"/>
        <v>575</v>
      </c>
      <c r="H16" s="177">
        <f t="shared" si="0"/>
        <v>440</v>
      </c>
      <c r="I16" s="51">
        <f t="shared" si="0"/>
        <v>7200</v>
      </c>
      <c r="J16" s="177">
        <f t="shared" si="0"/>
        <v>3405</v>
      </c>
      <c r="K16" s="177">
        <f t="shared" si="0"/>
        <v>1682</v>
      </c>
      <c r="L16" s="177">
        <f t="shared" si="0"/>
        <v>1050</v>
      </c>
      <c r="M16" s="177">
        <f t="shared" si="0"/>
        <v>544</v>
      </c>
      <c r="N16" s="179">
        <f t="shared" si="0"/>
        <v>519</v>
      </c>
    </row>
    <row r="17" spans="1:14" ht="13.5" customHeight="1">
      <c r="A17" s="23">
        <v>8</v>
      </c>
      <c r="B17" s="24" t="s">
        <v>60</v>
      </c>
      <c r="C17" s="51">
        <f>C10+C11-C16</f>
        <v>130</v>
      </c>
      <c r="D17" s="42"/>
      <c r="E17" s="42"/>
      <c r="F17" s="42"/>
      <c r="G17" s="42"/>
      <c r="H17" s="43"/>
      <c r="I17" s="51">
        <f>I10+I11-I16</f>
        <v>800</v>
      </c>
      <c r="J17" s="42"/>
      <c r="K17" s="42"/>
      <c r="L17" s="42"/>
      <c r="M17" s="42"/>
      <c r="N17" s="43"/>
    </row>
    <row r="18" spans="1:14" ht="13.5" customHeight="1">
      <c r="A18" s="32" t="s">
        <v>61</v>
      </c>
      <c r="B18" s="180" t="s">
        <v>62</v>
      </c>
      <c r="C18" s="47"/>
      <c r="D18" s="42"/>
      <c r="E18" s="42"/>
      <c r="F18" s="42"/>
      <c r="G18" s="42"/>
      <c r="H18" s="43"/>
      <c r="I18" s="47"/>
      <c r="J18" s="42"/>
      <c r="K18" s="42"/>
      <c r="L18" s="42"/>
      <c r="M18" s="42"/>
      <c r="N18" s="43"/>
    </row>
    <row r="19" spans="1:14" ht="13.5" customHeight="1">
      <c r="A19" s="23">
        <v>1</v>
      </c>
      <c r="B19" s="33" t="s">
        <v>55</v>
      </c>
      <c r="C19" s="51">
        <f>SUM(D19:H19)</f>
        <v>289</v>
      </c>
      <c r="D19" s="181">
        <v>80</v>
      </c>
      <c r="E19" s="181">
        <v>150</v>
      </c>
      <c r="F19" s="177">
        <v>30</v>
      </c>
      <c r="G19" s="181">
        <v>15</v>
      </c>
      <c r="H19" s="182">
        <v>14</v>
      </c>
      <c r="I19" s="51">
        <f>SUM(J19:N19)</f>
        <v>325</v>
      </c>
      <c r="J19" s="177">
        <v>150</v>
      </c>
      <c r="K19" s="177">
        <v>80</v>
      </c>
      <c r="L19" s="177">
        <v>50</v>
      </c>
      <c r="M19" s="177">
        <v>30</v>
      </c>
      <c r="N19" s="179">
        <v>15</v>
      </c>
    </row>
    <row r="20" spans="1:14" ht="13.5" customHeight="1">
      <c r="A20" s="23">
        <v>2</v>
      </c>
      <c r="B20" s="33" t="s">
        <v>56</v>
      </c>
      <c r="C20" s="51">
        <f>SUM(D20:H20)</f>
        <v>130</v>
      </c>
      <c r="D20" s="181">
        <v>25</v>
      </c>
      <c r="E20" s="181">
        <v>20</v>
      </c>
      <c r="F20" s="177">
        <v>40</v>
      </c>
      <c r="G20" s="181">
        <v>25</v>
      </c>
      <c r="H20" s="182">
        <v>20</v>
      </c>
      <c r="I20" s="51">
        <f>SUM(J20:N20)</f>
        <v>190</v>
      </c>
      <c r="J20" s="177">
        <v>70</v>
      </c>
      <c r="K20" s="177">
        <v>50</v>
      </c>
      <c r="L20" s="177">
        <v>30</v>
      </c>
      <c r="M20" s="177">
        <v>25</v>
      </c>
      <c r="N20" s="179">
        <v>15</v>
      </c>
    </row>
    <row r="21" spans="1:14" ht="13.5" customHeight="1">
      <c r="A21" s="23">
        <v>3</v>
      </c>
      <c r="B21" s="33" t="s">
        <v>63</v>
      </c>
      <c r="C21" s="51">
        <f t="shared" ref="C21:N21" si="1">SUM(C19:C20)</f>
        <v>419</v>
      </c>
      <c r="D21" s="181">
        <f t="shared" si="1"/>
        <v>105</v>
      </c>
      <c r="E21" s="181">
        <f t="shared" si="1"/>
        <v>170</v>
      </c>
      <c r="F21" s="177">
        <f t="shared" si="1"/>
        <v>70</v>
      </c>
      <c r="G21" s="181">
        <f t="shared" si="1"/>
        <v>40</v>
      </c>
      <c r="H21" s="182">
        <f t="shared" si="1"/>
        <v>34</v>
      </c>
      <c r="I21" s="51">
        <f t="shared" si="1"/>
        <v>515</v>
      </c>
      <c r="J21" s="177">
        <f t="shared" si="1"/>
        <v>220</v>
      </c>
      <c r="K21" s="177">
        <f t="shared" si="1"/>
        <v>130</v>
      </c>
      <c r="L21" s="177">
        <f t="shared" si="1"/>
        <v>80</v>
      </c>
      <c r="M21" s="177">
        <f t="shared" si="1"/>
        <v>55</v>
      </c>
      <c r="N21" s="179">
        <f t="shared" si="1"/>
        <v>30</v>
      </c>
    </row>
    <row r="22" spans="1:14" ht="13.5" customHeight="1">
      <c r="A22" s="32" t="s">
        <v>64</v>
      </c>
      <c r="B22" s="180" t="s">
        <v>65</v>
      </c>
      <c r="C22" s="47"/>
      <c r="D22" s="42"/>
      <c r="E22" s="42"/>
      <c r="F22" s="42"/>
      <c r="G22" s="42"/>
      <c r="H22" s="43"/>
      <c r="I22" s="183"/>
      <c r="J22" s="42"/>
      <c r="K22" s="42"/>
      <c r="L22" s="42"/>
      <c r="M22" s="42"/>
      <c r="N22" s="43"/>
    </row>
    <row r="23" spans="1:14" ht="13.5" customHeight="1">
      <c r="A23" s="23">
        <v>1</v>
      </c>
      <c r="B23" s="33" t="s">
        <v>55</v>
      </c>
      <c r="C23" s="51">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c r="A24" s="23">
        <v>2</v>
      </c>
      <c r="B24" s="33" t="s">
        <v>56</v>
      </c>
      <c r="C24" s="51">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c r="A25" s="23">
        <v>3</v>
      </c>
      <c r="B25" s="33" t="s">
        <v>66</v>
      </c>
      <c r="C25" s="51">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c r="A26" s="23">
        <v>4</v>
      </c>
      <c r="B26" s="33" t="s">
        <v>67</v>
      </c>
      <c r="C26" s="51">
        <f>SUM(D26:H26)</f>
        <v>27</v>
      </c>
      <c r="D26" s="177">
        <v>12</v>
      </c>
      <c r="E26" s="177">
        <v>5</v>
      </c>
      <c r="F26" s="177">
        <v>5</v>
      </c>
      <c r="G26" s="177">
        <v>3</v>
      </c>
      <c r="H26" s="179">
        <v>2</v>
      </c>
      <c r="I26" s="181">
        <f>SUM(J26:N26)</f>
        <v>38</v>
      </c>
      <c r="J26" s="177">
        <v>8</v>
      </c>
      <c r="K26" s="177">
        <v>8</v>
      </c>
      <c r="L26" s="177">
        <v>11</v>
      </c>
      <c r="M26" s="177">
        <v>6</v>
      </c>
      <c r="N26" s="179">
        <v>5</v>
      </c>
    </row>
    <row r="27" spans="1:14" ht="12.75" customHeight="1">
      <c r="A27" s="34">
        <f>A26+1</f>
        <v>5</v>
      </c>
      <c r="B27" s="184" t="s">
        <v>68</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9" spans="1:14">
      <c r="A29" s="154"/>
      <c r="B29" s="384" t="s">
        <v>69</v>
      </c>
      <c r="C29" s="355"/>
      <c r="D29" s="355"/>
      <c r="E29" s="381" t="s">
        <v>401</v>
      </c>
      <c r="F29" s="382"/>
      <c r="G29" s="382"/>
      <c r="H29" s="382"/>
      <c r="I29" s="382"/>
      <c r="J29" s="383"/>
    </row>
    <row r="30" spans="1:14" ht="25.5">
      <c r="A30" s="155"/>
      <c r="B30" s="358"/>
      <c r="C30" s="358"/>
      <c r="D30" s="358"/>
      <c r="E30" s="89" t="s">
        <v>73</v>
      </c>
      <c r="F30" s="13" t="s">
        <v>16</v>
      </c>
      <c r="G30" s="13" t="s">
        <v>17</v>
      </c>
      <c r="H30" s="13" t="s">
        <v>18</v>
      </c>
      <c r="I30" s="13" t="s">
        <v>19</v>
      </c>
      <c r="J30" s="209" t="s">
        <v>20</v>
      </c>
    </row>
    <row r="31" spans="1:14">
      <c r="A31" s="156"/>
      <c r="B31" s="361"/>
      <c r="C31" s="361"/>
      <c r="D31" s="361"/>
      <c r="E31" s="92" t="s">
        <v>21</v>
      </c>
      <c r="F31" s="93" t="s">
        <v>22</v>
      </c>
      <c r="G31" s="94" t="s">
        <v>23</v>
      </c>
      <c r="H31" s="94" t="s">
        <v>24</v>
      </c>
      <c r="I31" s="94" t="s">
        <v>25</v>
      </c>
      <c r="J31" s="95" t="s">
        <v>26</v>
      </c>
    </row>
    <row r="32" spans="1:14">
      <c r="A32" s="156" t="s">
        <v>51</v>
      </c>
      <c r="B32" s="387" t="s">
        <v>52</v>
      </c>
      <c r="C32" s="388"/>
      <c r="D32" s="388"/>
      <c r="E32" s="161"/>
      <c r="F32" s="162"/>
      <c r="G32" s="163"/>
      <c r="H32" s="163"/>
      <c r="I32" s="163"/>
      <c r="J32" s="164"/>
    </row>
    <row r="33" spans="1:10">
      <c r="A33" s="109">
        <v>3</v>
      </c>
      <c r="B33" s="389" t="s">
        <v>55</v>
      </c>
      <c r="C33" s="390"/>
      <c r="D33" s="391"/>
      <c r="E33" s="110">
        <f>SUM(F33:J33)</f>
        <v>0.56735235567352349</v>
      </c>
      <c r="F33" s="111">
        <f t="shared" ref="F33:J36" si="3">(D12+J12)/($I$16+$C$16)</f>
        <v>0.298606502986065</v>
      </c>
      <c r="G33" s="111">
        <f t="shared" si="3"/>
        <v>0.20570670205706701</v>
      </c>
      <c r="H33" s="111">
        <f t="shared" si="3"/>
        <v>3.1187790311877902E-2</v>
      </c>
      <c r="I33" s="111">
        <f t="shared" si="3"/>
        <v>1.7252820172528202E-2</v>
      </c>
      <c r="J33" s="115">
        <f t="shared" si="3"/>
        <v>1.4598540145985401E-2</v>
      </c>
    </row>
    <row r="34" spans="1:10">
      <c r="A34" s="109">
        <v>4</v>
      </c>
      <c r="B34" s="389" t="s">
        <v>56</v>
      </c>
      <c r="C34" s="390"/>
      <c r="D34" s="391"/>
      <c r="E34" s="110">
        <f>SUM(F34:J34)</f>
        <v>0.14465826144658261</v>
      </c>
      <c r="F34" s="111">
        <f t="shared" si="3"/>
        <v>4.7113470471134705E-2</v>
      </c>
      <c r="G34" s="111">
        <f t="shared" si="3"/>
        <v>4.1141340411413402E-2</v>
      </c>
      <c r="H34" s="111">
        <f t="shared" si="3"/>
        <v>1.5925680159256803E-2</v>
      </c>
      <c r="I34" s="111">
        <f t="shared" si="3"/>
        <v>1.7252820172528202E-2</v>
      </c>
      <c r="J34" s="115">
        <f t="shared" si="3"/>
        <v>2.3224950232249502E-2</v>
      </c>
    </row>
    <row r="35" spans="1:10">
      <c r="A35" s="109">
        <v>5</v>
      </c>
      <c r="B35" s="116" t="s">
        <v>57</v>
      </c>
      <c r="C35" s="117"/>
      <c r="D35" s="117"/>
      <c r="E35" s="110">
        <f>SUM(F35:J35)</f>
        <v>0.26741871267418715</v>
      </c>
      <c r="F35" s="111">
        <f t="shared" si="3"/>
        <v>0.10948905109489052</v>
      </c>
      <c r="G35" s="111">
        <f t="shared" si="3"/>
        <v>4.9767750497677503E-2</v>
      </c>
      <c r="H35" s="111">
        <f t="shared" si="3"/>
        <v>4.8440610484406108E-2</v>
      </c>
      <c r="I35" s="111">
        <f t="shared" si="3"/>
        <v>3.6496350364963501E-2</v>
      </c>
      <c r="J35" s="115">
        <f t="shared" si="3"/>
        <v>2.3224950232249502E-2</v>
      </c>
    </row>
    <row r="36" spans="1:10">
      <c r="A36" s="109">
        <v>6</v>
      </c>
      <c r="B36" s="116" t="s">
        <v>58</v>
      </c>
      <c r="C36" s="117"/>
      <c r="D36" s="117"/>
      <c r="E36" s="110">
        <f>SUM(F36:J36)</f>
        <v>2.0570670205706701E-2</v>
      </c>
      <c r="F36" s="111">
        <f t="shared" si="3"/>
        <v>6.9674850696748508E-3</v>
      </c>
      <c r="G36" s="111">
        <f>(E15+K15)/($I$16+$C$16)</f>
        <v>4.1141340411413405E-3</v>
      </c>
      <c r="H36" s="111">
        <f>(F15+L15)/($I$16+$C$16)</f>
        <v>3.6496350364963502E-3</v>
      </c>
      <c r="I36" s="111">
        <f>(G15+M15)/($I$16+$C$16)</f>
        <v>3.2514930325149302E-3</v>
      </c>
      <c r="J36" s="115">
        <f>(H15+N15)/($I$16+$C$16)</f>
        <v>2.5879230258792304E-3</v>
      </c>
    </row>
    <row r="37" spans="1:10">
      <c r="A37" s="109">
        <v>7</v>
      </c>
      <c r="B37" s="116" t="s">
        <v>74</v>
      </c>
      <c r="C37" s="117"/>
      <c r="D37" s="117"/>
      <c r="E37" s="110">
        <f>SUM(E33:E36)</f>
        <v>1</v>
      </c>
      <c r="F37" s="120">
        <f>SUM(F33:F35)</f>
        <v>0.45520902455209022</v>
      </c>
      <c r="G37" s="132">
        <f>SUM(G33:G35)</f>
        <v>0.29661579296615792</v>
      </c>
      <c r="H37" s="132">
        <f>SUM(H33:H35)</f>
        <v>9.5554080955540813E-2</v>
      </c>
      <c r="I37" s="132">
        <f>SUM(I33:I35)</f>
        <v>7.1001990710019905E-2</v>
      </c>
      <c r="J37" s="121">
        <f>SUM(J33:J35)</f>
        <v>6.1048440610484409E-2</v>
      </c>
    </row>
    <row r="38" spans="1:10">
      <c r="A38" s="123" t="s">
        <v>61</v>
      </c>
      <c r="B38" s="401" t="s">
        <v>62</v>
      </c>
      <c r="C38" s="402"/>
      <c r="D38" s="402"/>
      <c r="E38" s="124"/>
      <c r="F38" s="125"/>
      <c r="G38" s="126"/>
      <c r="H38" s="126"/>
      <c r="I38" s="126"/>
      <c r="J38" s="127"/>
    </row>
    <row r="39" spans="1:10">
      <c r="A39" s="109">
        <v>1</v>
      </c>
      <c r="B39" s="389" t="s">
        <v>55</v>
      </c>
      <c r="C39" s="390"/>
      <c r="D39" s="391"/>
      <c r="E39" s="110">
        <f>SUM(F39:J39)</f>
        <v>0.65738758029978595</v>
      </c>
      <c r="F39" s="111">
        <f t="shared" ref="F39:J40" si="4">(D19+J19)/($I$21+$C$21)</f>
        <v>0.24625267665952891</v>
      </c>
      <c r="G39" s="111">
        <f t="shared" si="4"/>
        <v>0.24625267665952891</v>
      </c>
      <c r="H39" s="111">
        <f t="shared" si="4"/>
        <v>8.5653104925053528E-2</v>
      </c>
      <c r="I39" s="111">
        <f t="shared" si="4"/>
        <v>4.8179871520342615E-2</v>
      </c>
      <c r="J39" s="115">
        <f t="shared" si="4"/>
        <v>3.1049250535331904E-2</v>
      </c>
    </row>
    <row r="40" spans="1:10">
      <c r="A40" s="109">
        <v>2</v>
      </c>
      <c r="B40" s="389" t="s">
        <v>56</v>
      </c>
      <c r="C40" s="390"/>
      <c r="D40" s="391"/>
      <c r="E40" s="110">
        <f>SUM(F40:J40)</f>
        <v>0.34261241970021417</v>
      </c>
      <c r="F40" s="111">
        <f t="shared" si="4"/>
        <v>0.10171306209850108</v>
      </c>
      <c r="G40" s="111">
        <f t="shared" si="4"/>
        <v>7.4946466809421838E-2</v>
      </c>
      <c r="H40" s="111">
        <f t="shared" si="4"/>
        <v>7.4946466809421838E-2</v>
      </c>
      <c r="I40" s="111">
        <f t="shared" si="4"/>
        <v>5.353319057815846E-2</v>
      </c>
      <c r="J40" s="115">
        <f t="shared" si="4"/>
        <v>3.7473233404710919E-2</v>
      </c>
    </row>
    <row r="41" spans="1:10">
      <c r="A41" s="109">
        <v>3</v>
      </c>
      <c r="B41" s="392" t="s">
        <v>63</v>
      </c>
      <c r="C41" s="393"/>
      <c r="D41" s="393"/>
      <c r="E41" s="110">
        <f t="shared" ref="E41:J41" si="5">SUM(E39:E40)</f>
        <v>1</v>
      </c>
      <c r="F41" s="120">
        <f t="shared" si="5"/>
        <v>0.34796573875803</v>
      </c>
      <c r="G41" s="132">
        <f t="shared" si="5"/>
        <v>0.32119914346895073</v>
      </c>
      <c r="H41" s="132">
        <f t="shared" si="5"/>
        <v>0.16059957173447537</v>
      </c>
      <c r="I41" s="132">
        <f t="shared" si="5"/>
        <v>0.10171306209850108</v>
      </c>
      <c r="J41" s="121">
        <f t="shared" si="5"/>
        <v>6.8522483940042817E-2</v>
      </c>
    </row>
    <row r="42" spans="1:10">
      <c r="A42" s="123" t="s">
        <v>64</v>
      </c>
      <c r="B42" s="394" t="s">
        <v>65</v>
      </c>
      <c r="C42" s="395"/>
      <c r="D42" s="396"/>
      <c r="E42" s="124"/>
      <c r="F42" s="125"/>
      <c r="G42" s="126"/>
      <c r="H42" s="126"/>
      <c r="I42" s="126"/>
      <c r="J42" s="127"/>
    </row>
    <row r="43" spans="1:10">
      <c r="A43" s="109">
        <v>1</v>
      </c>
      <c r="B43" s="389" t="s">
        <v>55</v>
      </c>
      <c r="C43" s="390"/>
      <c r="D43" s="391"/>
      <c r="E43" s="133">
        <f>SUM(F43:J43)</f>
        <v>0.3006219765031099</v>
      </c>
      <c r="F43" s="134">
        <f>(D23+J23)/($I$27+$C$27)</f>
        <v>0.13130615065653076</v>
      </c>
      <c r="G43" s="134">
        <f t="shared" ref="G43:J46" si="6">(E23+K23)/($I$27+$C$27)</f>
        <v>7.6019350380096745E-2</v>
      </c>
      <c r="H43" s="134">
        <f t="shared" si="6"/>
        <v>3.8009675190048373E-2</v>
      </c>
      <c r="I43" s="134">
        <f t="shared" si="6"/>
        <v>3.1098825155494125E-2</v>
      </c>
      <c r="J43" s="138">
        <f t="shared" si="6"/>
        <v>2.4187975120939877E-2</v>
      </c>
    </row>
    <row r="44" spans="1:10">
      <c r="A44" s="109">
        <v>2</v>
      </c>
      <c r="B44" s="389" t="s">
        <v>446</v>
      </c>
      <c r="C44" s="390"/>
      <c r="D44" s="391"/>
      <c r="E44" s="133">
        <f>SUM(F44:J44)</f>
        <v>0.30407740152038704</v>
      </c>
      <c r="F44" s="134">
        <f>(D24+J24)/($I$27+$C$27)</f>
        <v>0.12093987560469938</v>
      </c>
      <c r="G44" s="134">
        <f t="shared" si="6"/>
        <v>7.9474775397373881E-2</v>
      </c>
      <c r="H44" s="134">
        <f t="shared" si="6"/>
        <v>4.8375950241879753E-2</v>
      </c>
      <c r="I44" s="134">
        <f t="shared" si="6"/>
        <v>3.455425017277125E-2</v>
      </c>
      <c r="J44" s="138">
        <f t="shared" si="6"/>
        <v>2.0732550103662751E-2</v>
      </c>
    </row>
    <row r="45" spans="1:10">
      <c r="A45" s="109">
        <v>3</v>
      </c>
      <c r="B45" s="389" t="s">
        <v>66</v>
      </c>
      <c r="C45" s="390"/>
      <c r="D45" s="391"/>
      <c r="E45" s="133">
        <f>SUM(F45:J45)</f>
        <v>0.35038009675190046</v>
      </c>
      <c r="F45" s="134">
        <f>(D25+J25)/($I$27+$C$27)</f>
        <v>0.11748445058742225</v>
      </c>
      <c r="G45" s="134">
        <f t="shared" si="6"/>
        <v>6.9108500345542501E-2</v>
      </c>
      <c r="H45" s="134">
        <f t="shared" si="6"/>
        <v>3.5936420179682099E-2</v>
      </c>
      <c r="I45" s="134">
        <f t="shared" si="6"/>
        <v>6.2197650310988249E-2</v>
      </c>
      <c r="J45" s="138">
        <f t="shared" si="6"/>
        <v>6.5653075328265378E-2</v>
      </c>
    </row>
    <row r="46" spans="1:10">
      <c r="A46" s="109">
        <v>4</v>
      </c>
      <c r="B46" s="392" t="s">
        <v>67</v>
      </c>
      <c r="C46" s="393"/>
      <c r="D46" s="393"/>
      <c r="E46" s="139">
        <f>SUM(F46:J46)</f>
        <v>4.4920525224602631E-2</v>
      </c>
      <c r="F46" s="134">
        <f>(D26+J26)/($I$27+$C$27)</f>
        <v>1.3821700069108501E-2</v>
      </c>
      <c r="G46" s="134">
        <f t="shared" si="6"/>
        <v>8.9841050449205248E-3</v>
      </c>
      <c r="H46" s="134">
        <f t="shared" si="6"/>
        <v>1.10573600552868E-2</v>
      </c>
      <c r="I46" s="134">
        <f t="shared" si="6"/>
        <v>6.2197650310988253E-3</v>
      </c>
      <c r="J46" s="138">
        <f t="shared" si="6"/>
        <v>4.8375950241879755E-3</v>
      </c>
    </row>
    <row r="47" spans="1:10">
      <c r="A47" s="141">
        <v>5</v>
      </c>
      <c r="B47" s="398" t="s">
        <v>68</v>
      </c>
      <c r="C47" s="399"/>
      <c r="D47" s="400"/>
      <c r="E47" s="142">
        <f t="shared" ref="E47:J47" si="7">SUM(E43:E46)</f>
        <v>1</v>
      </c>
      <c r="F47" s="143">
        <f t="shared" si="7"/>
        <v>0.38355217691776089</v>
      </c>
      <c r="G47" s="145">
        <f t="shared" si="7"/>
        <v>0.23358673116793366</v>
      </c>
      <c r="H47" s="145">
        <f t="shared" si="7"/>
        <v>0.13337940566689702</v>
      </c>
      <c r="I47" s="145">
        <f t="shared" si="7"/>
        <v>0.13407049067035245</v>
      </c>
      <c r="J47" s="144">
        <f t="shared" si="7"/>
        <v>0.11541119557705598</v>
      </c>
    </row>
  </sheetData>
  <sheetProtection password="CC43" sheet="1" formatCells="0" formatColumns="0" formatRows="0"/>
  <mergeCells count="23">
    <mergeCell ref="B44:D44"/>
    <mergeCell ref="B45:D45"/>
    <mergeCell ref="B46:D46"/>
    <mergeCell ref="B47:D47"/>
    <mergeCell ref="B38:D38"/>
    <mergeCell ref="B39:D39"/>
    <mergeCell ref="B40:D40"/>
    <mergeCell ref="B41:D41"/>
    <mergeCell ref="B42:D42"/>
    <mergeCell ref="B43:D43"/>
    <mergeCell ref="E29:J29"/>
    <mergeCell ref="B32:D32"/>
    <mergeCell ref="B33:D33"/>
    <mergeCell ref="B34:D34"/>
    <mergeCell ref="C4:N4"/>
    <mergeCell ref="C5:H5"/>
    <mergeCell ref="I5:N5"/>
    <mergeCell ref="C6:C7"/>
    <mergeCell ref="D6:H6"/>
    <mergeCell ref="I6:I7"/>
    <mergeCell ref="J6:N6"/>
    <mergeCell ref="B7:B8"/>
    <mergeCell ref="B29:D3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117" workbookViewId="0">
      <selection activeCell="A137" sqref="A137"/>
    </sheetView>
  </sheetViews>
  <sheetFormatPr defaultRowHeight="12.75"/>
  <cols>
    <col min="1" max="1" width="62.140625" customWidth="1"/>
    <col min="2" max="2" width="14" customWidth="1"/>
  </cols>
  <sheetData>
    <row r="1" spans="1:9">
      <c r="A1" s="239" t="s">
        <v>0</v>
      </c>
    </row>
    <row r="3" spans="1:9">
      <c r="A3" s="189" t="s">
        <v>76</v>
      </c>
      <c r="B3">
        <v>123456789</v>
      </c>
    </row>
    <row r="4" spans="1:9">
      <c r="A4" t="s">
        <v>77</v>
      </c>
      <c r="B4">
        <v>512304882</v>
      </c>
      <c r="D4" s="304" t="s">
        <v>78</v>
      </c>
      <c r="E4" s="305"/>
      <c r="F4" s="305"/>
      <c r="G4" s="305"/>
      <c r="H4" s="305"/>
      <c r="I4" s="306"/>
    </row>
    <row r="5" spans="1:9">
      <c r="A5" t="s">
        <v>79</v>
      </c>
      <c r="B5">
        <v>520042169</v>
      </c>
      <c r="D5" s="307"/>
      <c r="E5" s="308"/>
      <c r="F5" s="308"/>
      <c r="G5" s="308"/>
      <c r="H5" s="308"/>
      <c r="I5" s="309"/>
    </row>
    <row r="6" spans="1:9">
      <c r="A6" t="s">
        <v>80</v>
      </c>
      <c r="B6">
        <v>520029851</v>
      </c>
    </row>
    <row r="7" spans="1:9">
      <c r="A7" t="s">
        <v>81</v>
      </c>
      <c r="B7">
        <v>512401449</v>
      </c>
    </row>
    <row r="8" spans="1:9">
      <c r="A8" t="s">
        <v>82</v>
      </c>
      <c r="B8">
        <v>570003152</v>
      </c>
    </row>
    <row r="9" spans="1:9">
      <c r="A9" t="s">
        <v>83</v>
      </c>
      <c r="B9">
        <v>520023094</v>
      </c>
    </row>
    <row r="10" spans="1:9">
      <c r="A10" t="s">
        <v>84</v>
      </c>
      <c r="B10">
        <v>512242215</v>
      </c>
    </row>
    <row r="11" spans="1:9">
      <c r="A11" t="s">
        <v>85</v>
      </c>
      <c r="B11">
        <v>520030503</v>
      </c>
    </row>
    <row r="12" spans="1:9">
      <c r="A12" t="s">
        <v>86</v>
      </c>
      <c r="B12">
        <v>520042177</v>
      </c>
    </row>
    <row r="13" spans="1:9">
      <c r="A13" t="s">
        <v>87</v>
      </c>
      <c r="B13">
        <v>513465203</v>
      </c>
    </row>
    <row r="14" spans="1:9">
      <c r="A14" t="s">
        <v>88</v>
      </c>
      <c r="B14">
        <v>513929091</v>
      </c>
    </row>
    <row r="15" spans="1:9">
      <c r="A15" t="s">
        <v>89</v>
      </c>
      <c r="B15">
        <v>520023185</v>
      </c>
    </row>
    <row r="16" spans="1:9">
      <c r="A16" t="s">
        <v>90</v>
      </c>
      <c r="B16">
        <v>511751513</v>
      </c>
    </row>
    <row r="17" spans="1:5">
      <c r="A17" t="s">
        <v>91</v>
      </c>
      <c r="B17">
        <v>520004078</v>
      </c>
    </row>
    <row r="18" spans="1:5">
      <c r="A18" t="s">
        <v>92</v>
      </c>
      <c r="B18">
        <v>512267592</v>
      </c>
    </row>
    <row r="19" spans="1:5">
      <c r="A19" t="s">
        <v>93</v>
      </c>
      <c r="B19">
        <v>513136895</v>
      </c>
    </row>
    <row r="20" spans="1:5">
      <c r="A20" t="s">
        <v>94</v>
      </c>
      <c r="B20">
        <v>512224767</v>
      </c>
    </row>
    <row r="21" spans="1:5">
      <c r="A21" t="s">
        <v>95</v>
      </c>
      <c r="B21">
        <v>520032566</v>
      </c>
    </row>
    <row r="22" spans="1:5">
      <c r="A22" t="s">
        <v>96</v>
      </c>
      <c r="B22">
        <v>513910703</v>
      </c>
    </row>
    <row r="23" spans="1:5">
      <c r="A23" s="190" t="s">
        <v>97</v>
      </c>
      <c r="B23" s="191">
        <v>514383272</v>
      </c>
    </row>
    <row r="24" spans="1:5">
      <c r="A24" t="s">
        <v>98</v>
      </c>
      <c r="B24">
        <v>510888985</v>
      </c>
    </row>
    <row r="25" spans="1:5">
      <c r="A25" t="s">
        <v>99</v>
      </c>
      <c r="B25">
        <v>520024647</v>
      </c>
      <c r="C25" s="191"/>
      <c r="D25" s="191"/>
      <c r="E25" s="191"/>
    </row>
    <row r="26" spans="1:5">
      <c r="A26" t="s">
        <v>100</v>
      </c>
      <c r="B26">
        <v>511423048</v>
      </c>
    </row>
    <row r="27" spans="1:5">
      <c r="A27" t="s">
        <v>101</v>
      </c>
      <c r="B27">
        <v>520019688</v>
      </c>
    </row>
    <row r="28" spans="1:5">
      <c r="A28" t="s">
        <v>102</v>
      </c>
      <c r="B28">
        <v>520004896</v>
      </c>
    </row>
    <row r="29" spans="1:5">
      <c r="A29" t="s">
        <v>103</v>
      </c>
      <c r="B29">
        <v>512300757</v>
      </c>
    </row>
    <row r="30" spans="1:5">
      <c r="A30" t="s">
        <v>104</v>
      </c>
      <c r="B30">
        <v>570011445</v>
      </c>
    </row>
    <row r="31" spans="1:5">
      <c r="A31" t="s">
        <v>105</v>
      </c>
      <c r="B31">
        <v>513574699</v>
      </c>
    </row>
    <row r="32" spans="1:5">
      <c r="A32" t="s">
        <v>106</v>
      </c>
      <c r="B32">
        <v>512244146</v>
      </c>
    </row>
    <row r="33" spans="1:2">
      <c r="A33" t="s">
        <v>107</v>
      </c>
      <c r="B33">
        <v>512262577</v>
      </c>
    </row>
    <row r="34" spans="1:2">
      <c r="A34" t="s">
        <v>108</v>
      </c>
      <c r="B34">
        <v>520042540</v>
      </c>
    </row>
    <row r="35" spans="1:2">
      <c r="A35" t="s">
        <v>109</v>
      </c>
      <c r="B35">
        <v>512245812</v>
      </c>
    </row>
    <row r="36" spans="1:2">
      <c r="A36" t="s">
        <v>110</v>
      </c>
      <c r="B36">
        <v>512237744</v>
      </c>
    </row>
    <row r="37" spans="1:2">
      <c r="A37" t="s">
        <v>111</v>
      </c>
      <c r="B37">
        <v>513879189</v>
      </c>
    </row>
    <row r="38" spans="1:2">
      <c r="A38" t="s">
        <v>112</v>
      </c>
      <c r="B38">
        <v>520022351</v>
      </c>
    </row>
    <row r="39" spans="1:2">
      <c r="A39" t="s">
        <v>113</v>
      </c>
      <c r="B39">
        <v>511652935</v>
      </c>
    </row>
    <row r="40" spans="1:2">
      <c r="A40" t="s">
        <v>114</v>
      </c>
      <c r="B40">
        <v>520019134</v>
      </c>
    </row>
    <row r="41" spans="1:2">
      <c r="A41" t="s">
        <v>115</v>
      </c>
      <c r="B41">
        <v>511789190</v>
      </c>
    </row>
    <row r="42" spans="1:2">
      <c r="A42" t="s">
        <v>116</v>
      </c>
      <c r="B42">
        <v>520022518</v>
      </c>
    </row>
    <row r="43" spans="1:2">
      <c r="A43" t="s">
        <v>117</v>
      </c>
      <c r="B43">
        <v>520022963</v>
      </c>
    </row>
    <row r="44" spans="1:2">
      <c r="A44" t="s">
        <v>118</v>
      </c>
      <c r="B44">
        <v>520022831</v>
      </c>
    </row>
    <row r="45" spans="1:2">
      <c r="A45" t="s">
        <v>119</v>
      </c>
      <c r="B45">
        <v>570007476</v>
      </c>
    </row>
    <row r="46" spans="1:2">
      <c r="A46" t="s">
        <v>120</v>
      </c>
      <c r="B46">
        <v>570005850</v>
      </c>
    </row>
    <row r="47" spans="1:2">
      <c r="A47" t="s">
        <v>121</v>
      </c>
      <c r="B47">
        <v>520020504</v>
      </c>
    </row>
    <row r="48" spans="1:2">
      <c r="A48" t="s">
        <v>122</v>
      </c>
      <c r="B48">
        <v>520020447</v>
      </c>
    </row>
    <row r="49" spans="1:2">
      <c r="A49" t="s">
        <v>123</v>
      </c>
      <c r="B49">
        <v>520028812</v>
      </c>
    </row>
    <row r="50" spans="1:2">
      <c r="A50" t="s">
        <v>124</v>
      </c>
      <c r="B50">
        <v>570009852</v>
      </c>
    </row>
    <row r="51" spans="1:2">
      <c r="A51" t="s">
        <v>125</v>
      </c>
      <c r="B51">
        <v>500500376</v>
      </c>
    </row>
    <row r="52" spans="1:2">
      <c r="A52" t="s">
        <v>126</v>
      </c>
      <c r="B52">
        <v>510015951</v>
      </c>
    </row>
    <row r="53" spans="1:2">
      <c r="A53" t="s">
        <v>127</v>
      </c>
      <c r="B53">
        <v>512904608</v>
      </c>
    </row>
    <row r="54" spans="1:2">
      <c r="A54" t="s">
        <v>128</v>
      </c>
      <c r="B54">
        <v>513789842</v>
      </c>
    </row>
    <row r="55" spans="1:2">
      <c r="A55" t="s">
        <v>129</v>
      </c>
      <c r="B55">
        <v>514767490</v>
      </c>
    </row>
    <row r="56" spans="1:2">
      <c r="A56" t="s">
        <v>130</v>
      </c>
      <c r="B56">
        <v>513741017</v>
      </c>
    </row>
    <row r="57" spans="1:2">
      <c r="A57" t="s">
        <v>131</v>
      </c>
      <c r="B57">
        <v>513621110</v>
      </c>
    </row>
    <row r="58" spans="1:2">
      <c r="A58" t="s">
        <v>132</v>
      </c>
      <c r="B58">
        <v>513139006</v>
      </c>
    </row>
    <row r="59" spans="1:2">
      <c r="A59" t="s">
        <v>133</v>
      </c>
      <c r="B59">
        <v>513173393</v>
      </c>
    </row>
    <row r="60" spans="1:2">
      <c r="A60" t="s">
        <v>134</v>
      </c>
      <c r="B60">
        <v>511880460</v>
      </c>
    </row>
    <row r="61" spans="1:2">
      <c r="A61" t="s">
        <v>135</v>
      </c>
      <c r="B61">
        <v>510616998</v>
      </c>
    </row>
    <row r="62" spans="1:2">
      <c r="A62" t="s">
        <v>136</v>
      </c>
      <c r="B62">
        <v>513544122</v>
      </c>
    </row>
    <row r="63" spans="1:2">
      <c r="A63" t="s">
        <v>137</v>
      </c>
      <c r="B63">
        <v>520031816</v>
      </c>
    </row>
    <row r="64" spans="1:2">
      <c r="A64" t="s">
        <v>138</v>
      </c>
      <c r="B64">
        <v>513888214</v>
      </c>
    </row>
    <row r="65" spans="1:2">
      <c r="A65" t="s">
        <v>139</v>
      </c>
      <c r="B65">
        <v>513026484</v>
      </c>
    </row>
    <row r="66" spans="1:2">
      <c r="A66" t="s">
        <v>140</v>
      </c>
      <c r="B66">
        <v>510773922</v>
      </c>
    </row>
    <row r="67" spans="1:2">
      <c r="A67" t="s">
        <v>141</v>
      </c>
      <c r="B67">
        <v>510142789</v>
      </c>
    </row>
    <row r="68" spans="1:2">
      <c r="A68" t="s">
        <v>142</v>
      </c>
      <c r="B68">
        <v>510705973</v>
      </c>
    </row>
    <row r="69" spans="1:2">
      <c r="A69" t="s">
        <v>143</v>
      </c>
      <c r="B69">
        <v>512025198</v>
      </c>
    </row>
    <row r="70" spans="1:2">
      <c r="A70" t="s">
        <v>144</v>
      </c>
      <c r="B70">
        <v>513695361</v>
      </c>
    </row>
    <row r="71" spans="1:2">
      <c r="A71" t="s">
        <v>145</v>
      </c>
      <c r="B71">
        <v>512711409</v>
      </c>
    </row>
    <row r="72" spans="1:2">
      <c r="A72" t="s">
        <v>146</v>
      </c>
      <c r="B72">
        <v>511043218</v>
      </c>
    </row>
    <row r="73" spans="1:2">
      <c r="A73" t="s">
        <v>147</v>
      </c>
      <c r="B73">
        <v>512065202</v>
      </c>
    </row>
    <row r="74" spans="1:2">
      <c r="A74" t="s">
        <v>148</v>
      </c>
      <c r="B74">
        <v>520025107</v>
      </c>
    </row>
    <row r="75" spans="1:2">
      <c r="A75" t="s">
        <v>149</v>
      </c>
      <c r="B75">
        <v>520027624</v>
      </c>
    </row>
    <row r="76" spans="1:2">
      <c r="A76" t="s">
        <v>150</v>
      </c>
      <c r="B76">
        <v>520030990</v>
      </c>
    </row>
    <row r="77" spans="1:2">
      <c r="A77" t="s">
        <v>151</v>
      </c>
      <c r="B77">
        <v>520031824</v>
      </c>
    </row>
    <row r="78" spans="1:2">
      <c r="A78" t="s">
        <v>152</v>
      </c>
      <c r="B78">
        <v>520032269</v>
      </c>
    </row>
    <row r="79" spans="1:2">
      <c r="A79" t="s">
        <v>153</v>
      </c>
      <c r="B79">
        <v>520030743</v>
      </c>
    </row>
    <row r="80" spans="1:2">
      <c r="A80" t="s">
        <v>154</v>
      </c>
      <c r="B80">
        <v>570024109</v>
      </c>
    </row>
    <row r="81" spans="1:2">
      <c r="A81" t="s">
        <v>155</v>
      </c>
      <c r="B81">
        <v>512227265</v>
      </c>
    </row>
    <row r="82" spans="1:2">
      <c r="A82" t="s">
        <v>156</v>
      </c>
      <c r="B82">
        <v>520042607</v>
      </c>
    </row>
    <row r="83" spans="1:2">
      <c r="A83" t="s">
        <v>157</v>
      </c>
      <c r="B83">
        <v>520042615</v>
      </c>
    </row>
    <row r="84" spans="1:2">
      <c r="A84" t="s">
        <v>158</v>
      </c>
      <c r="B84">
        <v>513477505</v>
      </c>
    </row>
    <row r="85" spans="1:2">
      <c r="A85" t="s">
        <v>159</v>
      </c>
      <c r="B85">
        <v>512205204</v>
      </c>
    </row>
    <row r="86" spans="1:2">
      <c r="A86" t="s">
        <v>160</v>
      </c>
      <c r="B86">
        <v>513844571</v>
      </c>
    </row>
    <row r="87" spans="1:2">
      <c r="A87" t="s">
        <v>161</v>
      </c>
      <c r="B87">
        <v>513485482</v>
      </c>
    </row>
    <row r="88" spans="1:2">
      <c r="A88" t="s">
        <v>162</v>
      </c>
      <c r="B88">
        <v>513452003</v>
      </c>
    </row>
    <row r="89" spans="1:2">
      <c r="A89" t="s">
        <v>163</v>
      </c>
      <c r="B89">
        <v>513452995</v>
      </c>
    </row>
    <row r="90" spans="1:2">
      <c r="A90" t="s">
        <v>164</v>
      </c>
      <c r="B90">
        <v>511994634</v>
      </c>
    </row>
    <row r="91" spans="1:2">
      <c r="A91" t="s">
        <v>165</v>
      </c>
      <c r="B91">
        <v>520027517</v>
      </c>
    </row>
    <row r="92" spans="1:2">
      <c r="A92" t="s">
        <v>166</v>
      </c>
      <c r="B92">
        <v>510927536</v>
      </c>
    </row>
    <row r="93" spans="1:2">
      <c r="A93" t="s">
        <v>167</v>
      </c>
      <c r="B93">
        <v>510930654</v>
      </c>
    </row>
    <row r="94" spans="1:2">
      <c r="A94" t="s">
        <v>168</v>
      </c>
      <c r="B94">
        <v>510930670</v>
      </c>
    </row>
    <row r="95" spans="1:2">
      <c r="A95" t="s">
        <v>169</v>
      </c>
      <c r="B95">
        <v>510877087</v>
      </c>
    </row>
    <row r="96" spans="1:2">
      <c r="A96" t="s">
        <v>170</v>
      </c>
      <c r="B96">
        <v>510878812</v>
      </c>
    </row>
    <row r="97" spans="1:2">
      <c r="A97" t="s">
        <v>171</v>
      </c>
      <c r="B97">
        <v>512418583</v>
      </c>
    </row>
    <row r="98" spans="1:2">
      <c r="A98" t="s">
        <v>172</v>
      </c>
      <c r="B98">
        <v>513763326</v>
      </c>
    </row>
    <row r="99" spans="1:2">
      <c r="A99" t="s">
        <v>173</v>
      </c>
      <c r="B99">
        <v>514733260</v>
      </c>
    </row>
    <row r="100" spans="1:2">
      <c r="A100" t="s">
        <v>174</v>
      </c>
      <c r="B100">
        <v>513611509</v>
      </c>
    </row>
    <row r="101" spans="1:2">
      <c r="A101" t="s">
        <v>175</v>
      </c>
      <c r="B101">
        <v>513671727</v>
      </c>
    </row>
    <row r="102" spans="1:2">
      <c r="A102" t="s">
        <v>176</v>
      </c>
      <c r="B102">
        <v>512459751</v>
      </c>
    </row>
    <row r="103" spans="1:2">
      <c r="A103" t="s">
        <v>177</v>
      </c>
      <c r="B103">
        <v>510694821</v>
      </c>
    </row>
    <row r="104" spans="1:2">
      <c r="A104" t="s">
        <v>178</v>
      </c>
      <c r="B104">
        <v>512362419</v>
      </c>
    </row>
    <row r="105" spans="1:2">
      <c r="A105" t="s">
        <v>101</v>
      </c>
      <c r="B105">
        <v>520019686</v>
      </c>
    </row>
    <row r="106" spans="1:2">
      <c r="A106" t="s">
        <v>179</v>
      </c>
      <c r="B106">
        <v>513456996</v>
      </c>
    </row>
    <row r="107" spans="1:2">
      <c r="A107" t="s">
        <v>180</v>
      </c>
      <c r="B107">
        <v>512492752</v>
      </c>
    </row>
    <row r="108" spans="1:2">
      <c r="A108" t="s">
        <v>181</v>
      </c>
      <c r="B108">
        <v>570011445</v>
      </c>
    </row>
    <row r="109" spans="1:2">
      <c r="A109" t="s">
        <v>182</v>
      </c>
      <c r="B109">
        <v>512362914</v>
      </c>
    </row>
    <row r="110" spans="1:2">
      <c r="A110" t="s">
        <v>183</v>
      </c>
      <c r="B110">
        <v>512065202</v>
      </c>
    </row>
    <row r="111" spans="1:2">
      <c r="A111" t="s">
        <v>184</v>
      </c>
      <c r="B111">
        <v>520043795</v>
      </c>
    </row>
    <row r="112" spans="1:2">
      <c r="A112" t="s">
        <v>185</v>
      </c>
      <c r="B112">
        <v>513738088</v>
      </c>
    </row>
    <row r="113" spans="1:2">
      <c r="A113" t="s">
        <v>186</v>
      </c>
      <c r="B113">
        <v>520024985</v>
      </c>
    </row>
    <row r="114" spans="1:2">
      <c r="A114" t="s">
        <v>187</v>
      </c>
      <c r="B114">
        <v>512790221</v>
      </c>
    </row>
    <row r="115" spans="1:2">
      <c r="A115" t="s">
        <v>188</v>
      </c>
      <c r="B115">
        <v>513467118</v>
      </c>
    </row>
    <row r="116" spans="1:2">
      <c r="A116" t="s">
        <v>189</v>
      </c>
      <c r="B116">
        <v>512038175</v>
      </c>
    </row>
    <row r="117" spans="1:2">
      <c r="A117" t="s">
        <v>190</v>
      </c>
      <c r="B117">
        <v>511038507</v>
      </c>
    </row>
    <row r="118" spans="1:2">
      <c r="A118" t="s">
        <v>191</v>
      </c>
      <c r="B118">
        <v>520022351</v>
      </c>
    </row>
    <row r="119" spans="1:2">
      <c r="A119" t="s">
        <v>192</v>
      </c>
      <c r="B119">
        <v>511412736</v>
      </c>
    </row>
    <row r="120" spans="1:2">
      <c r="A120" t="s">
        <v>193</v>
      </c>
      <c r="B120">
        <v>520024985</v>
      </c>
    </row>
    <row r="121" spans="1:2">
      <c r="A121" t="s">
        <v>194</v>
      </c>
      <c r="B121">
        <v>520042573</v>
      </c>
    </row>
    <row r="122" spans="1:2">
      <c r="A122" t="s">
        <v>195</v>
      </c>
      <c r="B122">
        <v>520028655</v>
      </c>
    </row>
    <row r="123" spans="1:2">
      <c r="A123" t="s">
        <v>196</v>
      </c>
      <c r="B123">
        <v>570009449</v>
      </c>
    </row>
    <row r="124" spans="1:2">
      <c r="A124" t="s">
        <v>197</v>
      </c>
      <c r="B124">
        <v>520042581</v>
      </c>
    </row>
    <row r="125" spans="1:2">
      <c r="A125" t="s">
        <v>114</v>
      </c>
      <c r="B125">
        <v>520019134</v>
      </c>
    </row>
    <row r="126" spans="1:2">
      <c r="A126" t="s">
        <v>198</v>
      </c>
      <c r="B126">
        <v>570013417</v>
      </c>
    </row>
    <row r="127" spans="1:2">
      <c r="A127" t="s">
        <v>199</v>
      </c>
      <c r="B127">
        <v>512867367</v>
      </c>
    </row>
    <row r="128" spans="1:2">
      <c r="A128" t="s">
        <v>200</v>
      </c>
      <c r="B128">
        <v>513765347</v>
      </c>
    </row>
    <row r="129" spans="1:2">
      <c r="A129" t="s">
        <v>201</v>
      </c>
      <c r="B129">
        <v>514148758</v>
      </c>
    </row>
    <row r="130" spans="1:2">
      <c r="A130" t="s">
        <v>202</v>
      </c>
      <c r="B130">
        <v>512052432</v>
      </c>
    </row>
    <row r="131" spans="1:2">
      <c r="A131" t="s">
        <v>203</v>
      </c>
      <c r="B131">
        <v>513830380</v>
      </c>
    </row>
    <row r="132" spans="1:2">
      <c r="A132" t="s">
        <v>204</v>
      </c>
      <c r="B132">
        <v>513668319</v>
      </c>
    </row>
    <row r="133" spans="1:2">
      <c r="A133" t="s">
        <v>205</v>
      </c>
      <c r="B133">
        <v>520030198</v>
      </c>
    </row>
    <row r="134" spans="1:2">
      <c r="A134" t="s">
        <v>206</v>
      </c>
      <c r="B134">
        <v>520030941</v>
      </c>
    </row>
    <row r="135" spans="1:2">
      <c r="A135" t="s">
        <v>207</v>
      </c>
      <c r="B135">
        <v>520029620</v>
      </c>
    </row>
    <row r="136" spans="1:2">
      <c r="A136" t="s">
        <v>208</v>
      </c>
      <c r="B136">
        <v>520031410</v>
      </c>
    </row>
    <row r="137" spans="1:2">
      <c r="A137" t="s">
        <v>209</v>
      </c>
      <c r="B137">
        <v>512008335</v>
      </c>
    </row>
    <row r="138" spans="1:2">
      <c r="A138" t="s">
        <v>210</v>
      </c>
      <c r="B138">
        <v>513621169</v>
      </c>
    </row>
    <row r="139" spans="1:2">
      <c r="A139" t="s">
        <v>211</v>
      </c>
      <c r="B139">
        <v>511496515</v>
      </c>
    </row>
    <row r="140" spans="1:2">
      <c r="A140" t="s">
        <v>212</v>
      </c>
      <c r="B140">
        <v>520027004</v>
      </c>
    </row>
    <row r="141" spans="1:2">
      <c r="A141" t="s">
        <v>213</v>
      </c>
      <c r="B141">
        <v>570004879</v>
      </c>
    </row>
    <row r="142" spans="1:2">
      <c r="A142" t="s">
        <v>214</v>
      </c>
      <c r="B142">
        <v>570010033</v>
      </c>
    </row>
    <row r="143" spans="1:2">
      <c r="A143" t="s">
        <v>215</v>
      </c>
      <c r="B143">
        <v>520019837</v>
      </c>
    </row>
    <row r="144" spans="1:2">
      <c r="A144" t="s">
        <v>216</v>
      </c>
      <c r="B144">
        <v>520021353</v>
      </c>
    </row>
    <row r="145" spans="1:2">
      <c r="A145" t="s">
        <v>217</v>
      </c>
      <c r="B145">
        <v>570008433</v>
      </c>
    </row>
    <row r="146" spans="1:2">
      <c r="A146" t="s">
        <v>218</v>
      </c>
      <c r="B146">
        <v>520027699</v>
      </c>
    </row>
    <row r="147" spans="1:2">
      <c r="A147" t="s">
        <v>219</v>
      </c>
      <c r="B147">
        <v>520032400</v>
      </c>
    </row>
    <row r="148" spans="1:2">
      <c r="A148" t="s">
        <v>220</v>
      </c>
      <c r="B148">
        <v>520020801</v>
      </c>
    </row>
    <row r="149" spans="1:2">
      <c r="A149" t="s">
        <v>221</v>
      </c>
      <c r="B149">
        <v>570013623</v>
      </c>
    </row>
    <row r="150" spans="1:2">
      <c r="A150" t="s">
        <v>222</v>
      </c>
      <c r="B150">
        <v>520022815</v>
      </c>
    </row>
    <row r="151" spans="1:2">
      <c r="A151" t="s">
        <v>223</v>
      </c>
      <c r="B151">
        <v>510616998</v>
      </c>
    </row>
    <row r="152" spans="1:2">
      <c r="A152" t="s">
        <v>224</v>
      </c>
      <c r="B152">
        <v>570012690</v>
      </c>
    </row>
    <row r="153" spans="1:2">
      <c r="A153" t="s">
        <v>225</v>
      </c>
      <c r="B153">
        <v>520014614</v>
      </c>
    </row>
    <row r="154" spans="1:2">
      <c r="A154" t="s">
        <v>226</v>
      </c>
      <c r="B154">
        <v>520005497</v>
      </c>
    </row>
    <row r="155" spans="1:2">
      <c r="A155" t="s">
        <v>227</v>
      </c>
      <c r="B155">
        <v>520021338</v>
      </c>
    </row>
    <row r="156" spans="1:2">
      <c r="A156" t="s">
        <v>228</v>
      </c>
      <c r="B156">
        <v>520029190</v>
      </c>
    </row>
    <row r="157" spans="1:2">
      <c r="A157" t="s">
        <v>229</v>
      </c>
      <c r="B157">
        <v>520022518</v>
      </c>
    </row>
    <row r="158" spans="1:2">
      <c r="A158" t="s">
        <v>230</v>
      </c>
      <c r="B158">
        <v>570014597</v>
      </c>
    </row>
    <row r="159" spans="1:2">
      <c r="A159" t="s">
        <v>231</v>
      </c>
      <c r="B159">
        <v>510960586</v>
      </c>
    </row>
    <row r="160" spans="1:2">
      <c r="A160" t="s">
        <v>232</v>
      </c>
      <c r="B160">
        <v>570022673</v>
      </c>
    </row>
    <row r="161" spans="1:2">
      <c r="A161" t="s">
        <v>233</v>
      </c>
      <c r="B161">
        <v>570011767</v>
      </c>
    </row>
    <row r="162" spans="1:2">
      <c r="A162" t="s">
        <v>234</v>
      </c>
      <c r="B162">
        <v>520027541</v>
      </c>
    </row>
    <row r="163" spans="1:2">
      <c r="A163" t="s">
        <v>235</v>
      </c>
      <c r="B163">
        <v>570014928</v>
      </c>
    </row>
    <row r="164" spans="1:2">
      <c r="A164" t="s">
        <v>236</v>
      </c>
      <c r="B164">
        <v>570005959</v>
      </c>
    </row>
    <row r="165" spans="1:2">
      <c r="A165" t="s">
        <v>237</v>
      </c>
      <c r="B165">
        <v>511599862</v>
      </c>
    </row>
    <row r="166" spans="1:2">
      <c r="A166" t="s">
        <v>238</v>
      </c>
      <c r="B166">
        <v>570007476</v>
      </c>
    </row>
    <row r="167" spans="1:2">
      <c r="A167" t="s">
        <v>239</v>
      </c>
      <c r="B167">
        <v>510800402</v>
      </c>
    </row>
    <row r="168" spans="1:2">
      <c r="A168" t="s">
        <v>240</v>
      </c>
      <c r="B168">
        <v>570005850</v>
      </c>
    </row>
    <row r="169" spans="1:2">
      <c r="A169" t="s">
        <v>241</v>
      </c>
      <c r="B169">
        <v>570005850</v>
      </c>
    </row>
    <row r="170" spans="1:2">
      <c r="A170" t="s">
        <v>242</v>
      </c>
      <c r="B170">
        <v>520028119</v>
      </c>
    </row>
    <row r="171" spans="1:2">
      <c r="A171" t="s">
        <v>243</v>
      </c>
      <c r="B171">
        <v>520027954</v>
      </c>
    </row>
    <row r="172" spans="1:2">
      <c r="A172" t="s">
        <v>244</v>
      </c>
      <c r="B172">
        <v>520028556</v>
      </c>
    </row>
    <row r="173" spans="1:2">
      <c r="A173" t="s">
        <v>245</v>
      </c>
      <c r="B173">
        <v>520031659</v>
      </c>
    </row>
    <row r="174" spans="1:2">
      <c r="A174" t="s">
        <v>246</v>
      </c>
      <c r="B174">
        <v>520027715</v>
      </c>
    </row>
    <row r="175" spans="1:2">
      <c r="A175" t="s">
        <v>247</v>
      </c>
      <c r="B175">
        <v>520024985</v>
      </c>
    </row>
    <row r="176" spans="1:2">
      <c r="A176" t="s">
        <v>248</v>
      </c>
      <c r="B176">
        <v>520027251</v>
      </c>
    </row>
    <row r="177" spans="1:2">
      <c r="A177" t="s">
        <v>249</v>
      </c>
      <c r="B177">
        <v>520028390</v>
      </c>
    </row>
    <row r="178" spans="1:2">
      <c r="A178" t="s">
        <v>250</v>
      </c>
      <c r="B178">
        <v>520028861</v>
      </c>
    </row>
    <row r="179" spans="1:2">
      <c r="A179" t="s">
        <v>251</v>
      </c>
      <c r="B179">
        <v>570026435</v>
      </c>
    </row>
    <row r="180" spans="1:2">
      <c r="A180" t="s">
        <v>252</v>
      </c>
      <c r="B180">
        <v>520033127</v>
      </c>
    </row>
    <row r="181" spans="1:2">
      <c r="A181" t="s">
        <v>253</v>
      </c>
      <c r="B181">
        <v>520034968</v>
      </c>
    </row>
    <row r="182" spans="1:2">
      <c r="A182" t="s">
        <v>254</v>
      </c>
      <c r="B182">
        <v>520030768</v>
      </c>
    </row>
    <row r="183" spans="1:2">
      <c r="A183" t="s">
        <v>255</v>
      </c>
      <c r="B183">
        <v>520028390</v>
      </c>
    </row>
    <row r="184" spans="1:2">
      <c r="A184" t="s">
        <v>256</v>
      </c>
      <c r="B184">
        <v>570005850</v>
      </c>
    </row>
    <row r="185" spans="1:2">
      <c r="A185" t="s">
        <v>257</v>
      </c>
      <c r="B185">
        <v>511033060</v>
      </c>
    </row>
    <row r="186" spans="1:2">
      <c r="A186" t="s">
        <v>258</v>
      </c>
      <c r="B186">
        <v>570009852</v>
      </c>
    </row>
    <row r="187" spans="1:2">
      <c r="A187" t="s">
        <v>259</v>
      </c>
      <c r="B187">
        <v>510806870</v>
      </c>
    </row>
    <row r="188" spans="1:2">
      <c r="A188" t="s">
        <v>260</v>
      </c>
      <c r="B188">
        <v>512709858</v>
      </c>
    </row>
    <row r="189" spans="1:2">
      <c r="A189" t="s">
        <v>261</v>
      </c>
      <c r="B189">
        <v>520042599</v>
      </c>
    </row>
    <row r="190" spans="1:2">
      <c r="A190" t="s">
        <v>262</v>
      </c>
      <c r="B190">
        <v>520042631</v>
      </c>
    </row>
    <row r="191" spans="1:2">
      <c r="A191" t="s">
        <v>263</v>
      </c>
      <c r="B191">
        <v>520042839</v>
      </c>
    </row>
    <row r="192" spans="1:2">
      <c r="A192" t="s">
        <v>264</v>
      </c>
      <c r="B192">
        <v>520030693</v>
      </c>
    </row>
    <row r="193" spans="1:2">
      <c r="A193" t="s">
        <v>265</v>
      </c>
      <c r="B193">
        <v>520022179</v>
      </c>
    </row>
    <row r="194" spans="1:2">
      <c r="A194" t="s">
        <v>266</v>
      </c>
      <c r="B194">
        <v>570002618</v>
      </c>
    </row>
    <row r="195" spans="1:2">
      <c r="A195" t="s">
        <v>267</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33" width="9.140625" style="172" customWidth="1"/>
    <col min="34" max="16384" width="9.140625" style="172"/>
  </cols>
  <sheetData>
    <row r="1" spans="1:32" ht="18.75">
      <c r="B1" s="210" t="str">
        <f>הוראות!B18</f>
        <v>נספח א1 מספרי תביעות בביטוח כללי</v>
      </c>
    </row>
    <row r="2" spans="1:32" ht="20.25">
      <c r="B2" s="241" t="str">
        <f>הוראות!B13</f>
        <v>קו הבריאות קופת תגמולים ופיצויים בע"מ</v>
      </c>
    </row>
    <row r="3" spans="1:32" ht="15.75">
      <c r="B3" s="240" t="str">
        <f>CONCATENATE(הוראות!Z13,הוראות!F13)</f>
        <v>הנתונים ביחידות בודדות לשנת 2019</v>
      </c>
    </row>
    <row r="4" spans="1:32" ht="12.75" customHeight="1">
      <c r="B4" s="239" t="s">
        <v>0</v>
      </c>
      <c r="C4" s="313" t="s">
        <v>1</v>
      </c>
      <c r="D4" s="314"/>
      <c r="E4" s="314"/>
      <c r="F4" s="314"/>
      <c r="G4" s="314"/>
      <c r="H4" s="315"/>
      <c r="I4" s="319" t="s">
        <v>2</v>
      </c>
      <c r="J4" s="320"/>
      <c r="K4" s="320"/>
      <c r="L4" s="320"/>
      <c r="M4" s="320"/>
      <c r="N4" s="320"/>
      <c r="O4" s="320"/>
      <c r="P4" s="320"/>
      <c r="Q4" s="320"/>
      <c r="R4" s="320"/>
      <c r="S4" s="320"/>
      <c r="T4" s="321"/>
      <c r="U4" s="319" t="s">
        <v>3</v>
      </c>
      <c r="V4" s="320"/>
      <c r="W4" s="320"/>
      <c r="X4" s="320"/>
      <c r="Y4" s="320"/>
      <c r="Z4" s="320"/>
      <c r="AA4" s="320"/>
      <c r="AB4" s="320"/>
      <c r="AC4" s="320"/>
      <c r="AD4" s="320"/>
      <c r="AE4" s="320"/>
      <c r="AF4" s="321"/>
    </row>
    <row r="5" spans="1:32" ht="12.75" customHeight="1">
      <c r="B5" s="211"/>
      <c r="C5" s="316"/>
      <c r="D5" s="317"/>
      <c r="E5" s="317"/>
      <c r="F5" s="317"/>
      <c r="G5" s="317"/>
      <c r="H5" s="318"/>
      <c r="I5" s="322" t="s">
        <v>4</v>
      </c>
      <c r="J5" s="323"/>
      <c r="K5" s="323"/>
      <c r="L5" s="323"/>
      <c r="M5" s="323"/>
      <c r="N5" s="324"/>
      <c r="O5" s="322" t="s">
        <v>5</v>
      </c>
      <c r="P5" s="323"/>
      <c r="Q5" s="323"/>
      <c r="R5" s="323"/>
      <c r="S5" s="323"/>
      <c r="T5" s="324"/>
      <c r="U5" s="322" t="s">
        <v>6</v>
      </c>
      <c r="V5" s="323"/>
      <c r="W5" s="323"/>
      <c r="X5" s="323"/>
      <c r="Y5" s="323"/>
      <c r="Z5" s="324"/>
      <c r="AA5" s="322" t="s">
        <v>7</v>
      </c>
      <c r="AB5" s="323"/>
      <c r="AC5" s="323"/>
      <c r="AD5" s="323"/>
      <c r="AE5" s="323"/>
      <c r="AF5" s="324"/>
    </row>
    <row r="6" spans="1:32" ht="12.75" customHeight="1">
      <c r="A6" s="211"/>
      <c r="B6" s="211"/>
      <c r="C6" s="325" t="s">
        <v>8</v>
      </c>
      <c r="D6" s="310" t="s">
        <v>9</v>
      </c>
      <c r="E6" s="311"/>
      <c r="F6" s="311"/>
      <c r="G6" s="311"/>
      <c r="H6" s="312"/>
      <c r="I6" s="325" t="str">
        <f>C6</f>
        <v>סה"כ מספר תביעות</v>
      </c>
      <c r="J6" s="310" t="s">
        <v>9</v>
      </c>
      <c r="K6" s="311"/>
      <c r="L6" s="311"/>
      <c r="M6" s="311"/>
      <c r="N6" s="312"/>
      <c r="O6" s="325" t="str">
        <f>C6</f>
        <v>סה"כ מספר תביעות</v>
      </c>
      <c r="P6" s="310" t="s">
        <v>9</v>
      </c>
      <c r="Q6" s="311"/>
      <c r="R6" s="311"/>
      <c r="S6" s="311"/>
      <c r="T6" s="312"/>
      <c r="U6" s="325" t="str">
        <f>C6</f>
        <v>סה"כ מספר תביעות</v>
      </c>
      <c r="V6" s="310" t="s">
        <v>9</v>
      </c>
      <c r="W6" s="311"/>
      <c r="X6" s="311"/>
      <c r="Y6" s="311"/>
      <c r="Z6" s="312"/>
      <c r="AA6" s="325" t="str">
        <f>I6</f>
        <v>סה"כ מספר תביעות</v>
      </c>
      <c r="AB6" s="310" t="s">
        <v>9</v>
      </c>
      <c r="AC6" s="311"/>
      <c r="AD6" s="311"/>
      <c r="AE6" s="311"/>
      <c r="AF6" s="312"/>
    </row>
    <row r="7" spans="1:32" ht="25.5" customHeight="1">
      <c r="A7" s="211"/>
      <c r="B7" s="327" t="s">
        <v>10</v>
      </c>
      <c r="C7" s="326"/>
      <c r="D7" s="64" t="s">
        <v>11</v>
      </c>
      <c r="E7" s="64" t="s">
        <v>12</v>
      </c>
      <c r="F7" s="64" t="s">
        <v>13</v>
      </c>
      <c r="G7" s="64" t="s">
        <v>14</v>
      </c>
      <c r="H7" s="212" t="s">
        <v>15</v>
      </c>
      <c r="I7" s="326"/>
      <c r="J7" s="64" t="s">
        <v>16</v>
      </c>
      <c r="K7" s="64" t="s">
        <v>17</v>
      </c>
      <c r="L7" s="64" t="s">
        <v>18</v>
      </c>
      <c r="M7" s="64" t="s">
        <v>19</v>
      </c>
      <c r="N7" s="212" t="s">
        <v>20</v>
      </c>
      <c r="O7" s="326"/>
      <c r="P7" s="64" t="s">
        <v>16</v>
      </c>
      <c r="Q7" s="64" t="s">
        <v>17</v>
      </c>
      <c r="R7" s="64" t="s">
        <v>18</v>
      </c>
      <c r="S7" s="64" t="s">
        <v>19</v>
      </c>
      <c r="T7" s="212" t="s">
        <v>20</v>
      </c>
      <c r="U7" s="326"/>
      <c r="V7" s="64" t="s">
        <v>16</v>
      </c>
      <c r="W7" s="64" t="s">
        <v>17</v>
      </c>
      <c r="X7" s="64" t="s">
        <v>18</v>
      </c>
      <c r="Y7" s="64" t="s">
        <v>19</v>
      </c>
      <c r="Z7" s="212" t="s">
        <v>20</v>
      </c>
      <c r="AA7" s="326"/>
      <c r="AB7" s="64" t="s">
        <v>16</v>
      </c>
      <c r="AC7" s="64" t="s">
        <v>17</v>
      </c>
      <c r="AD7" s="64" t="s">
        <v>18</v>
      </c>
      <c r="AE7" s="64" t="s">
        <v>19</v>
      </c>
      <c r="AF7" s="212" t="s">
        <v>20</v>
      </c>
    </row>
    <row r="8" spans="1:32" ht="12.75" customHeight="1">
      <c r="A8" s="211"/>
      <c r="B8" s="328"/>
      <c r="C8" s="213" t="s">
        <v>21</v>
      </c>
      <c r="D8" s="214" t="s">
        <v>22</v>
      </c>
      <c r="E8" s="214" t="s">
        <v>23</v>
      </c>
      <c r="F8" s="214" t="s">
        <v>24</v>
      </c>
      <c r="G8" s="214" t="s">
        <v>25</v>
      </c>
      <c r="H8" s="215"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row>
    <row r="9" spans="1:32" ht="12" customHeight="1">
      <c r="A9" s="216" t="s">
        <v>51</v>
      </c>
      <c r="B9" s="217" t="s">
        <v>52</v>
      </c>
      <c r="C9" s="218"/>
      <c r="D9" s="163"/>
      <c r="E9" s="163"/>
      <c r="F9" s="163"/>
      <c r="G9" s="163"/>
      <c r="H9" s="219"/>
      <c r="I9" s="218"/>
      <c r="J9" s="163"/>
      <c r="K9" s="163"/>
      <c r="L9" s="163"/>
      <c r="M9" s="163"/>
      <c r="N9" s="219"/>
      <c r="O9" s="218"/>
      <c r="P9" s="163"/>
      <c r="Q9" s="163"/>
      <c r="R9" s="163"/>
      <c r="S9" s="163"/>
      <c r="T9" s="219"/>
      <c r="U9" s="218"/>
      <c r="V9" s="163"/>
      <c r="W9" s="163"/>
      <c r="X9" s="163"/>
      <c r="Y9" s="163"/>
      <c r="Z9" s="219"/>
      <c r="AA9" s="218"/>
      <c r="AB9" s="163"/>
      <c r="AC9" s="163"/>
      <c r="AD9" s="163"/>
      <c r="AE9" s="163"/>
      <c r="AF9" s="219"/>
    </row>
    <row r="10" spans="1:32">
      <c r="A10" s="220">
        <v>1</v>
      </c>
      <c r="B10" s="221" t="s">
        <v>53</v>
      </c>
      <c r="C10" s="25"/>
      <c r="D10" s="222"/>
      <c r="E10" s="222"/>
      <c r="F10" s="222"/>
      <c r="G10" s="222"/>
      <c r="H10" s="223"/>
      <c r="I10" s="25"/>
      <c r="J10" s="222"/>
      <c r="K10" s="222"/>
      <c r="L10" s="222"/>
      <c r="M10" s="222"/>
      <c r="N10" s="223"/>
      <c r="O10" s="25"/>
      <c r="P10" s="222"/>
      <c r="Q10" s="222"/>
      <c r="R10" s="222"/>
      <c r="S10" s="222"/>
      <c r="T10" s="223"/>
      <c r="U10" s="25"/>
      <c r="V10" s="222"/>
      <c r="W10" s="222"/>
      <c r="X10" s="222"/>
      <c r="Y10" s="222"/>
      <c r="Z10" s="223"/>
      <c r="AA10" s="25"/>
      <c r="AB10" s="222"/>
      <c r="AC10" s="222"/>
      <c r="AD10" s="222"/>
      <c r="AE10" s="222"/>
      <c r="AF10" s="223"/>
    </row>
    <row r="11" spans="1:32" ht="12.75" customHeight="1">
      <c r="A11" s="220">
        <f>A10+1</f>
        <v>2</v>
      </c>
      <c r="B11" s="221" t="s">
        <v>54</v>
      </c>
      <c r="C11" s="25"/>
      <c r="D11" s="222"/>
      <c r="E11" s="222"/>
      <c r="F11" s="222"/>
      <c r="G11" s="222"/>
      <c r="H11" s="223"/>
      <c r="I11" s="25"/>
      <c r="J11" s="222"/>
      <c r="K11" s="222"/>
      <c r="L11" s="222"/>
      <c r="M11" s="222"/>
      <c r="N11" s="223"/>
      <c r="O11" s="25"/>
      <c r="P11" s="222"/>
      <c r="Q11" s="222"/>
      <c r="R11" s="222"/>
      <c r="S11" s="222"/>
      <c r="T11" s="223"/>
      <c r="U11" s="25"/>
      <c r="V11" s="222"/>
      <c r="W11" s="222"/>
      <c r="X11" s="222"/>
      <c r="Y11" s="222"/>
      <c r="Z11" s="223"/>
      <c r="AA11" s="25"/>
      <c r="AB11" s="222"/>
      <c r="AC11" s="222"/>
      <c r="AD11" s="222"/>
      <c r="AE11" s="222"/>
      <c r="AF11" s="223"/>
    </row>
    <row r="12" spans="1:32">
      <c r="A12" s="220">
        <f>A11+1</f>
        <v>3</v>
      </c>
      <c r="B12" s="221" t="s">
        <v>55</v>
      </c>
      <c r="C12" s="26">
        <f>SUM(D12:H12)</f>
        <v>0</v>
      </c>
      <c r="D12" s="27"/>
      <c r="E12" s="27"/>
      <c r="F12" s="27"/>
      <c r="G12" s="27"/>
      <c r="H12" s="28"/>
      <c r="I12" s="26">
        <f>SUM(J12:N12)</f>
        <v>0</v>
      </c>
      <c r="J12" s="27"/>
      <c r="K12" s="27"/>
      <c r="L12" s="27"/>
      <c r="M12" s="27"/>
      <c r="N12" s="28"/>
      <c r="O12" s="26">
        <f>SUM(P12:T12)</f>
        <v>0</v>
      </c>
      <c r="P12" s="27"/>
      <c r="Q12" s="27"/>
      <c r="R12" s="27"/>
      <c r="S12" s="27"/>
      <c r="T12" s="28"/>
      <c r="U12" s="26">
        <f>SUM(V12:Z12)</f>
        <v>0</v>
      </c>
      <c r="V12" s="27"/>
      <c r="W12" s="27"/>
      <c r="X12" s="27"/>
      <c r="Y12" s="27"/>
      <c r="Z12" s="28"/>
      <c r="AA12" s="26">
        <f>SUM(AB12:AF12)</f>
        <v>0</v>
      </c>
      <c r="AB12" s="27"/>
      <c r="AC12" s="27"/>
      <c r="AD12" s="27"/>
      <c r="AE12" s="27"/>
      <c r="AF12" s="28"/>
    </row>
    <row r="13" spans="1:32">
      <c r="A13" s="220">
        <v>4</v>
      </c>
      <c r="B13" s="221" t="s">
        <v>56</v>
      </c>
      <c r="C13" s="29">
        <f>SUM(D13:H13)</f>
        <v>0</v>
      </c>
      <c r="D13" s="27"/>
      <c r="E13" s="27"/>
      <c r="F13" s="27"/>
      <c r="G13" s="27"/>
      <c r="H13" s="28"/>
      <c r="I13" s="29">
        <f>SUM(J13:N13)</f>
        <v>0</v>
      </c>
      <c r="J13" s="27"/>
      <c r="K13" s="27"/>
      <c r="L13" s="27"/>
      <c r="M13" s="27"/>
      <c r="N13" s="28"/>
      <c r="O13" s="29">
        <f>SUM(P13:T13)</f>
        <v>0</v>
      </c>
      <c r="P13" s="27"/>
      <c r="Q13" s="27"/>
      <c r="R13" s="27"/>
      <c r="S13" s="27"/>
      <c r="T13" s="28"/>
      <c r="U13" s="29">
        <f>SUM(V13:Z13)</f>
        <v>0</v>
      </c>
      <c r="V13" s="27"/>
      <c r="W13" s="27"/>
      <c r="X13" s="27"/>
      <c r="Y13" s="27"/>
      <c r="Z13" s="28"/>
      <c r="AA13" s="29">
        <f>SUM(AB13:AF13)</f>
        <v>0</v>
      </c>
      <c r="AB13" s="27"/>
      <c r="AC13" s="27"/>
      <c r="AD13" s="27"/>
      <c r="AE13" s="27"/>
      <c r="AF13" s="28"/>
    </row>
    <row r="14" spans="1:32">
      <c r="A14" s="220">
        <v>5</v>
      </c>
      <c r="B14" s="221" t="s">
        <v>57</v>
      </c>
      <c r="C14" s="26">
        <f>SUM(D14:H14)</f>
        <v>0</v>
      </c>
      <c r="D14" s="27"/>
      <c r="E14" s="27"/>
      <c r="F14" s="27"/>
      <c r="G14" s="27"/>
      <c r="H14" s="28"/>
      <c r="I14" s="26">
        <f>SUM(J14:N14)</f>
        <v>0</v>
      </c>
      <c r="J14" s="27"/>
      <c r="K14" s="27"/>
      <c r="L14" s="27"/>
      <c r="M14" s="27"/>
      <c r="N14" s="28"/>
      <c r="O14" s="26">
        <f>SUM(P14:T14)</f>
        <v>0</v>
      </c>
      <c r="P14" s="27"/>
      <c r="Q14" s="27"/>
      <c r="R14" s="27"/>
      <c r="S14" s="27"/>
      <c r="T14" s="28"/>
      <c r="U14" s="26">
        <f>SUM(V14:Z14)</f>
        <v>0</v>
      </c>
      <c r="V14" s="27"/>
      <c r="W14" s="27"/>
      <c r="X14" s="27"/>
      <c r="Y14" s="27"/>
      <c r="Z14" s="28"/>
      <c r="AA14" s="26">
        <f>SUM(AB14:AF14)</f>
        <v>0</v>
      </c>
      <c r="AB14" s="27"/>
      <c r="AC14" s="27"/>
      <c r="AD14" s="27"/>
      <c r="AE14" s="27"/>
      <c r="AF14" s="28"/>
    </row>
    <row r="15" spans="1:32">
      <c r="A15" s="220">
        <v>6</v>
      </c>
      <c r="B15" s="221" t="s">
        <v>58</v>
      </c>
      <c r="C15" s="26">
        <f>SUM(D15:H15)</f>
        <v>0</v>
      </c>
      <c r="D15" s="27"/>
      <c r="E15" s="27"/>
      <c r="F15" s="27"/>
      <c r="G15" s="27"/>
      <c r="H15" s="28"/>
      <c r="I15" s="26">
        <f>SUM(J15:N15)</f>
        <v>0</v>
      </c>
      <c r="J15" s="27"/>
      <c r="K15" s="27"/>
      <c r="L15" s="27"/>
      <c r="M15" s="27"/>
      <c r="N15" s="28"/>
      <c r="O15" s="26">
        <f>SUM(P15:T15)</f>
        <v>0</v>
      </c>
      <c r="P15" s="27"/>
      <c r="Q15" s="27"/>
      <c r="R15" s="27"/>
      <c r="S15" s="27"/>
      <c r="T15" s="28"/>
      <c r="U15" s="26">
        <f>SUM(V15:Z15)</f>
        <v>0</v>
      </c>
      <c r="V15" s="27"/>
      <c r="W15" s="27"/>
      <c r="X15" s="27"/>
      <c r="Y15" s="27"/>
      <c r="Z15" s="28"/>
      <c r="AA15" s="26">
        <f>SUM(AB15:AF15)</f>
        <v>0</v>
      </c>
      <c r="AB15" s="27"/>
      <c r="AC15" s="27"/>
      <c r="AD15" s="27"/>
      <c r="AE15" s="27"/>
      <c r="AF15" s="28"/>
    </row>
    <row r="16" spans="1:32">
      <c r="A16" s="220">
        <v>7</v>
      </c>
      <c r="B16" s="221" t="s">
        <v>59</v>
      </c>
      <c r="C16" s="26">
        <f t="shared" ref="C16:H16" si="0">SUM(C12:C15)</f>
        <v>0</v>
      </c>
      <c r="D16" s="30">
        <f t="shared" si="0"/>
        <v>0</v>
      </c>
      <c r="E16" s="30">
        <f t="shared" si="0"/>
        <v>0</v>
      </c>
      <c r="F16" s="30">
        <f t="shared" si="0"/>
        <v>0</v>
      </c>
      <c r="G16" s="30">
        <f t="shared" si="0"/>
        <v>0</v>
      </c>
      <c r="H16" s="31">
        <f t="shared" si="0"/>
        <v>0</v>
      </c>
      <c r="I16" s="26">
        <f t="shared" ref="I16:AF16" si="1">SUM(I12:I15)</f>
        <v>0</v>
      </c>
      <c r="J16" s="30">
        <f t="shared" si="1"/>
        <v>0</v>
      </c>
      <c r="K16" s="30">
        <f t="shared" si="1"/>
        <v>0</v>
      </c>
      <c r="L16" s="30">
        <f t="shared" si="1"/>
        <v>0</v>
      </c>
      <c r="M16" s="30">
        <f t="shared" si="1"/>
        <v>0</v>
      </c>
      <c r="N16" s="31">
        <f t="shared" si="1"/>
        <v>0</v>
      </c>
      <c r="O16" s="26">
        <f t="shared" si="1"/>
        <v>0</v>
      </c>
      <c r="P16" s="30">
        <f t="shared" si="1"/>
        <v>0</v>
      </c>
      <c r="Q16" s="30">
        <f t="shared" si="1"/>
        <v>0</v>
      </c>
      <c r="R16" s="30">
        <f t="shared" si="1"/>
        <v>0</v>
      </c>
      <c r="S16" s="30">
        <f t="shared" si="1"/>
        <v>0</v>
      </c>
      <c r="T16" s="31">
        <f t="shared" si="1"/>
        <v>0</v>
      </c>
      <c r="U16" s="26">
        <f t="shared" si="1"/>
        <v>0</v>
      </c>
      <c r="V16" s="30">
        <f t="shared" si="1"/>
        <v>0</v>
      </c>
      <c r="W16" s="30">
        <f t="shared" si="1"/>
        <v>0</v>
      </c>
      <c r="X16" s="30">
        <f t="shared" si="1"/>
        <v>0</v>
      </c>
      <c r="Y16" s="30">
        <f t="shared" si="1"/>
        <v>0</v>
      </c>
      <c r="Z16" s="31">
        <f t="shared" si="1"/>
        <v>0</v>
      </c>
      <c r="AA16" s="26">
        <f t="shared" si="1"/>
        <v>0</v>
      </c>
      <c r="AB16" s="30">
        <f t="shared" si="1"/>
        <v>0</v>
      </c>
      <c r="AC16" s="30">
        <f t="shared" si="1"/>
        <v>0</v>
      </c>
      <c r="AD16" s="30">
        <f t="shared" si="1"/>
        <v>0</v>
      </c>
      <c r="AE16" s="30">
        <f t="shared" si="1"/>
        <v>0</v>
      </c>
      <c r="AF16" s="31">
        <f t="shared" si="1"/>
        <v>0</v>
      </c>
    </row>
    <row r="17" spans="1:32" ht="25.5">
      <c r="A17" s="220">
        <v>8</v>
      </c>
      <c r="B17" s="221" t="s">
        <v>60</v>
      </c>
      <c r="C17" s="26">
        <f>IF(C10+C11-C16=0,0,C10+C11-C16)</f>
        <v>0</v>
      </c>
      <c r="D17" s="222"/>
      <c r="E17" s="222"/>
      <c r="F17" s="222"/>
      <c r="G17" s="222"/>
      <c r="H17" s="223"/>
      <c r="I17" s="26">
        <f>IF(I10+I11-I16=0,0,I10+I11-I16)</f>
        <v>0</v>
      </c>
      <c r="J17" s="222"/>
      <c r="K17" s="222"/>
      <c r="L17" s="222"/>
      <c r="M17" s="222"/>
      <c r="N17" s="223"/>
      <c r="O17" s="26">
        <f>IF(O10+O11-O16=0,0,O10+O11-O16)</f>
        <v>0</v>
      </c>
      <c r="P17" s="222"/>
      <c r="Q17" s="222"/>
      <c r="R17" s="222"/>
      <c r="S17" s="222"/>
      <c r="T17" s="223"/>
      <c r="U17" s="26">
        <f>IF(U10+U11-U16=0,0,U10+U11-U16)</f>
        <v>0</v>
      </c>
      <c r="V17" s="222"/>
      <c r="W17" s="222"/>
      <c r="X17" s="222"/>
      <c r="Y17" s="222"/>
      <c r="Z17" s="223"/>
      <c r="AA17" s="26">
        <f>IF(AA10+AA11-AA16=0,0,AA10+AA11-AA16)</f>
        <v>0</v>
      </c>
      <c r="AB17" s="222"/>
      <c r="AC17" s="222"/>
      <c r="AD17" s="222"/>
      <c r="AE17" s="222"/>
      <c r="AF17" s="223"/>
    </row>
    <row r="18" spans="1:32">
      <c r="A18" s="224" t="s">
        <v>61</v>
      </c>
      <c r="B18" s="225" t="s">
        <v>62</v>
      </c>
      <c r="C18" s="226"/>
      <c r="D18" s="222"/>
      <c r="E18" s="222"/>
      <c r="F18" s="222"/>
      <c r="G18" s="222"/>
      <c r="H18" s="223"/>
      <c r="I18" s="226"/>
      <c r="J18" s="222"/>
      <c r="K18" s="222"/>
      <c r="L18" s="222"/>
      <c r="M18" s="222"/>
      <c r="N18" s="223"/>
      <c r="O18" s="226"/>
      <c r="P18" s="222"/>
      <c r="Q18" s="222"/>
      <c r="R18" s="222"/>
      <c r="S18" s="222"/>
      <c r="T18" s="223"/>
      <c r="U18" s="226"/>
      <c r="V18" s="222"/>
      <c r="W18" s="222"/>
      <c r="X18" s="222"/>
      <c r="Y18" s="222"/>
      <c r="Z18" s="223"/>
      <c r="AA18" s="226"/>
      <c r="AB18" s="222"/>
      <c r="AC18" s="222"/>
      <c r="AD18" s="222"/>
      <c r="AE18" s="222"/>
      <c r="AF18" s="223"/>
    </row>
    <row r="19" spans="1:32" ht="12.75" customHeight="1">
      <c r="A19" s="220">
        <v>1</v>
      </c>
      <c r="B19" s="221" t="s">
        <v>55</v>
      </c>
      <c r="C19" s="26">
        <f>SUM(D19:H19)</f>
        <v>0</v>
      </c>
      <c r="D19" s="27"/>
      <c r="E19" s="27"/>
      <c r="F19" s="27"/>
      <c r="G19" s="27"/>
      <c r="H19" s="28"/>
      <c r="I19" s="26">
        <f>SUM(J19:N19)</f>
        <v>0</v>
      </c>
      <c r="J19" s="27"/>
      <c r="K19" s="27"/>
      <c r="L19" s="27"/>
      <c r="M19" s="27"/>
      <c r="N19" s="28"/>
      <c r="O19" s="26">
        <f>SUM(P19:T19)</f>
        <v>0</v>
      </c>
      <c r="P19" s="27"/>
      <c r="Q19" s="27"/>
      <c r="R19" s="27"/>
      <c r="S19" s="27"/>
      <c r="T19" s="28"/>
      <c r="U19" s="26">
        <f>SUM(V19:Z19)</f>
        <v>0</v>
      </c>
      <c r="V19" s="27"/>
      <c r="W19" s="27"/>
      <c r="X19" s="27"/>
      <c r="Y19" s="27"/>
      <c r="Z19" s="28"/>
      <c r="AA19" s="26">
        <f>SUM(AB19:AF19)</f>
        <v>0</v>
      </c>
      <c r="AB19" s="27"/>
      <c r="AC19" s="27"/>
      <c r="AD19" s="27"/>
      <c r="AE19" s="27"/>
      <c r="AF19" s="28"/>
    </row>
    <row r="20" spans="1:32" ht="12.75" customHeight="1">
      <c r="A20" s="220">
        <v>2</v>
      </c>
      <c r="B20" s="221" t="s">
        <v>56</v>
      </c>
      <c r="C20" s="26">
        <f>SUM(D20:H20)</f>
        <v>0</v>
      </c>
      <c r="D20" s="27"/>
      <c r="E20" s="27"/>
      <c r="F20" s="27"/>
      <c r="G20" s="27"/>
      <c r="H20" s="28"/>
      <c r="I20" s="26">
        <f>SUM(J20:N20)</f>
        <v>0</v>
      </c>
      <c r="J20" s="27"/>
      <c r="K20" s="27"/>
      <c r="L20" s="27"/>
      <c r="M20" s="27"/>
      <c r="N20" s="28"/>
      <c r="O20" s="26">
        <f>SUM(P20:T20)</f>
        <v>0</v>
      </c>
      <c r="P20" s="27"/>
      <c r="Q20" s="27"/>
      <c r="R20" s="27"/>
      <c r="S20" s="27"/>
      <c r="T20" s="28"/>
      <c r="U20" s="26">
        <f>SUM(V20:Z20)</f>
        <v>0</v>
      </c>
      <c r="V20" s="27"/>
      <c r="W20" s="27"/>
      <c r="X20" s="27"/>
      <c r="Y20" s="27"/>
      <c r="Z20" s="28"/>
      <c r="AA20" s="26">
        <f>SUM(AB20:AF20)</f>
        <v>0</v>
      </c>
      <c r="AB20" s="27"/>
      <c r="AC20" s="27"/>
      <c r="AD20" s="27"/>
      <c r="AE20" s="27"/>
      <c r="AF20" s="28"/>
    </row>
    <row r="21" spans="1:32" ht="12.75" customHeight="1">
      <c r="A21" s="220">
        <v>3</v>
      </c>
      <c r="B21" s="227" t="s">
        <v>63</v>
      </c>
      <c r="C21" s="26">
        <f t="shared" ref="C21:H21" si="2">SUM(C19:C20)</f>
        <v>0</v>
      </c>
      <c r="D21" s="30">
        <f t="shared" si="2"/>
        <v>0</v>
      </c>
      <c r="E21" s="30">
        <f t="shared" si="2"/>
        <v>0</v>
      </c>
      <c r="F21" s="30">
        <f t="shared" si="2"/>
        <v>0</v>
      </c>
      <c r="G21" s="30">
        <f t="shared" si="2"/>
        <v>0</v>
      </c>
      <c r="H21" s="30">
        <f t="shared" si="2"/>
        <v>0</v>
      </c>
      <c r="I21" s="26">
        <f t="shared" ref="I21:AF21" si="3">SUM(I19:I20)</f>
        <v>0</v>
      </c>
      <c r="J21" s="30">
        <f t="shared" si="3"/>
        <v>0</v>
      </c>
      <c r="K21" s="30">
        <f t="shared" si="3"/>
        <v>0</v>
      </c>
      <c r="L21" s="30">
        <f t="shared" si="3"/>
        <v>0</v>
      </c>
      <c r="M21" s="30">
        <f t="shared" si="3"/>
        <v>0</v>
      </c>
      <c r="N21" s="30">
        <f t="shared" si="3"/>
        <v>0</v>
      </c>
      <c r="O21" s="26">
        <f t="shared" si="3"/>
        <v>0</v>
      </c>
      <c r="P21" s="30">
        <f t="shared" si="3"/>
        <v>0</v>
      </c>
      <c r="Q21" s="30">
        <f t="shared" si="3"/>
        <v>0</v>
      </c>
      <c r="R21" s="30">
        <f t="shared" si="3"/>
        <v>0</v>
      </c>
      <c r="S21" s="30">
        <f t="shared" si="3"/>
        <v>0</v>
      </c>
      <c r="T21" s="30">
        <f t="shared" si="3"/>
        <v>0</v>
      </c>
      <c r="U21" s="26">
        <f t="shared" si="3"/>
        <v>0</v>
      </c>
      <c r="V21" s="30">
        <f t="shared" si="3"/>
        <v>0</v>
      </c>
      <c r="W21" s="30">
        <f t="shared" si="3"/>
        <v>0</v>
      </c>
      <c r="X21" s="30">
        <f t="shared" si="3"/>
        <v>0</v>
      </c>
      <c r="Y21" s="30">
        <f t="shared" si="3"/>
        <v>0</v>
      </c>
      <c r="Z21" s="30">
        <f t="shared" si="3"/>
        <v>0</v>
      </c>
      <c r="AA21" s="26">
        <f t="shared" si="3"/>
        <v>0</v>
      </c>
      <c r="AB21" s="30">
        <f t="shared" si="3"/>
        <v>0</v>
      </c>
      <c r="AC21" s="30">
        <f t="shared" si="3"/>
        <v>0</v>
      </c>
      <c r="AD21" s="30">
        <f t="shared" si="3"/>
        <v>0</v>
      </c>
      <c r="AE21" s="30">
        <f t="shared" si="3"/>
        <v>0</v>
      </c>
      <c r="AF21" s="30">
        <f t="shared" si="3"/>
        <v>0</v>
      </c>
    </row>
    <row r="22" spans="1:32" ht="12.75" customHeight="1">
      <c r="A22" s="224" t="s">
        <v>64</v>
      </c>
      <c r="B22" s="225" t="s">
        <v>65</v>
      </c>
      <c r="C22" s="226"/>
      <c r="D22" s="222"/>
      <c r="E22" s="222"/>
      <c r="F22" s="222"/>
      <c r="G22" s="222"/>
      <c r="H22" s="223"/>
      <c r="I22" s="226"/>
      <c r="J22" s="222"/>
      <c r="K22" s="222"/>
      <c r="L22" s="222"/>
      <c r="M22" s="222"/>
      <c r="N22" s="223"/>
      <c r="O22" s="226"/>
      <c r="P22" s="222"/>
      <c r="Q22" s="222"/>
      <c r="R22" s="222"/>
      <c r="S22" s="222"/>
      <c r="T22" s="223"/>
      <c r="U22" s="226"/>
      <c r="V22" s="222"/>
      <c r="W22" s="222"/>
      <c r="X22" s="222"/>
      <c r="Y22" s="222"/>
      <c r="Z22" s="223"/>
      <c r="AA22" s="226"/>
      <c r="AB22" s="222"/>
      <c r="AC22" s="222"/>
      <c r="AD22" s="222"/>
      <c r="AE22" s="222"/>
      <c r="AF22" s="223"/>
    </row>
    <row r="23" spans="1:32">
      <c r="A23" s="220">
        <v>1</v>
      </c>
      <c r="B23" s="221" t="s">
        <v>55</v>
      </c>
      <c r="C23" s="26">
        <f>SUM(D23:H23)</f>
        <v>0</v>
      </c>
      <c r="D23" s="27"/>
      <c r="E23" s="27"/>
      <c r="F23" s="27"/>
      <c r="G23" s="27"/>
      <c r="H23" s="28"/>
      <c r="I23" s="26">
        <f>SUM(J23:N23)</f>
        <v>0</v>
      </c>
      <c r="J23" s="27"/>
      <c r="K23" s="27"/>
      <c r="L23" s="27"/>
      <c r="M23" s="27"/>
      <c r="N23" s="28"/>
      <c r="O23" s="26">
        <f>SUM(P23:T23)</f>
        <v>0</v>
      </c>
      <c r="P23" s="27"/>
      <c r="Q23" s="27"/>
      <c r="R23" s="27"/>
      <c r="S23" s="27"/>
      <c r="T23" s="28"/>
      <c r="U23" s="26">
        <f>SUM(V23:Z23)</f>
        <v>0</v>
      </c>
      <c r="V23" s="27"/>
      <c r="W23" s="27"/>
      <c r="X23" s="27"/>
      <c r="Y23" s="27"/>
      <c r="Z23" s="28"/>
      <c r="AA23" s="26">
        <f>SUM(AB23:AF23)</f>
        <v>0</v>
      </c>
      <c r="AB23" s="27"/>
      <c r="AC23" s="27"/>
      <c r="AD23" s="27"/>
      <c r="AE23" s="27"/>
      <c r="AF23" s="28"/>
    </row>
    <row r="24" spans="1:32">
      <c r="A24" s="220">
        <v>2</v>
      </c>
      <c r="B24" s="221" t="s">
        <v>56</v>
      </c>
      <c r="C24" s="26">
        <f>SUM(D24:H24)</f>
        <v>0</v>
      </c>
      <c r="D24" s="27"/>
      <c r="E24" s="27"/>
      <c r="F24" s="27"/>
      <c r="G24" s="27"/>
      <c r="H24" s="28"/>
      <c r="I24" s="26">
        <f>SUM(J24:N24)</f>
        <v>0</v>
      </c>
      <c r="J24" s="27"/>
      <c r="K24" s="27"/>
      <c r="L24" s="27"/>
      <c r="M24" s="27"/>
      <c r="N24" s="28"/>
      <c r="O24" s="26">
        <f>SUM(P24:T24)</f>
        <v>0</v>
      </c>
      <c r="P24" s="27"/>
      <c r="Q24" s="27"/>
      <c r="R24" s="27"/>
      <c r="S24" s="27"/>
      <c r="T24" s="28"/>
      <c r="U24" s="26">
        <f>SUM(V24:Z24)</f>
        <v>0</v>
      </c>
      <c r="V24" s="27"/>
      <c r="W24" s="27"/>
      <c r="X24" s="27"/>
      <c r="Y24" s="27"/>
      <c r="Z24" s="28"/>
      <c r="AA24" s="26">
        <f>SUM(AB24:AF24)</f>
        <v>0</v>
      </c>
      <c r="AB24" s="27"/>
      <c r="AC24" s="27"/>
      <c r="AD24" s="27"/>
      <c r="AE24" s="27"/>
      <c r="AF24" s="28"/>
    </row>
    <row r="25" spans="1:32">
      <c r="A25" s="220">
        <v>3</v>
      </c>
      <c r="B25" s="221" t="s">
        <v>66</v>
      </c>
      <c r="C25" s="26">
        <f>SUM(D25:H25)</f>
        <v>0</v>
      </c>
      <c r="D25" s="27"/>
      <c r="E25" s="27"/>
      <c r="F25" s="27"/>
      <c r="G25" s="27"/>
      <c r="H25" s="28"/>
      <c r="I25" s="26">
        <f>SUM(J25:N25)</f>
        <v>0</v>
      </c>
      <c r="J25" s="27"/>
      <c r="K25" s="27"/>
      <c r="L25" s="27"/>
      <c r="M25" s="27"/>
      <c r="N25" s="28"/>
      <c r="O25" s="26">
        <f>SUM(P25:T25)</f>
        <v>0</v>
      </c>
      <c r="P25" s="27"/>
      <c r="Q25" s="27"/>
      <c r="R25" s="27"/>
      <c r="S25" s="27"/>
      <c r="T25" s="28"/>
      <c r="U25" s="26">
        <f>SUM(V25:Z25)</f>
        <v>0</v>
      </c>
      <c r="V25" s="27"/>
      <c r="W25" s="27"/>
      <c r="X25" s="27"/>
      <c r="Y25" s="27"/>
      <c r="Z25" s="28"/>
      <c r="AA25" s="26">
        <f>SUM(AB25:AF25)</f>
        <v>0</v>
      </c>
      <c r="AB25" s="27"/>
      <c r="AC25" s="27"/>
      <c r="AD25" s="27"/>
      <c r="AE25" s="27"/>
      <c r="AF25" s="28"/>
    </row>
    <row r="26" spans="1:32">
      <c r="A26" s="220">
        <v>4</v>
      </c>
      <c r="B26" s="221" t="s">
        <v>67</v>
      </c>
      <c r="C26" s="26">
        <f>SUM(D26:H26)</f>
        <v>0</v>
      </c>
      <c r="D26" s="27"/>
      <c r="E26" s="27"/>
      <c r="F26" s="27"/>
      <c r="G26" s="27"/>
      <c r="H26" s="28"/>
      <c r="I26" s="26">
        <f>SUM(J26:N26)</f>
        <v>0</v>
      </c>
      <c r="J26" s="27"/>
      <c r="K26" s="27"/>
      <c r="L26" s="27"/>
      <c r="M26" s="27"/>
      <c r="N26" s="28"/>
      <c r="O26" s="26">
        <f>SUM(P26:T26)</f>
        <v>0</v>
      </c>
      <c r="P26" s="27"/>
      <c r="Q26" s="27"/>
      <c r="R26" s="27"/>
      <c r="S26" s="27"/>
      <c r="T26" s="28"/>
      <c r="U26" s="26">
        <f>SUM(V26:Z26)</f>
        <v>0</v>
      </c>
      <c r="V26" s="27"/>
      <c r="W26" s="27"/>
      <c r="X26" s="27"/>
      <c r="Y26" s="27"/>
      <c r="Z26" s="28"/>
      <c r="AA26" s="26">
        <f>SUM(AB26:AF26)</f>
        <v>0</v>
      </c>
      <c r="AB26" s="27"/>
      <c r="AC26" s="27"/>
      <c r="AD26" s="27"/>
      <c r="AE26" s="27"/>
      <c r="AF26" s="28"/>
    </row>
    <row r="27" spans="1:32">
      <c r="A27" s="228">
        <f>A26+1</f>
        <v>5</v>
      </c>
      <c r="B27" s="229" t="s">
        <v>68</v>
      </c>
      <c r="C27" s="35">
        <f t="shared" ref="C27:H27" si="4">SUM(C23:C26)</f>
        <v>0</v>
      </c>
      <c r="D27" s="36">
        <f t="shared" si="4"/>
        <v>0</v>
      </c>
      <c r="E27" s="36">
        <f t="shared" si="4"/>
        <v>0</v>
      </c>
      <c r="F27" s="36">
        <f t="shared" si="4"/>
        <v>0</v>
      </c>
      <c r="G27" s="36">
        <f t="shared" si="4"/>
        <v>0</v>
      </c>
      <c r="H27" s="36">
        <f t="shared" si="4"/>
        <v>0</v>
      </c>
      <c r="I27" s="35">
        <f t="shared" ref="I27:AF27" si="5">SUM(I23:I26)</f>
        <v>0</v>
      </c>
      <c r="J27" s="36">
        <f t="shared" si="5"/>
        <v>0</v>
      </c>
      <c r="K27" s="36">
        <f t="shared" si="5"/>
        <v>0</v>
      </c>
      <c r="L27" s="36">
        <f t="shared" si="5"/>
        <v>0</v>
      </c>
      <c r="M27" s="36">
        <f t="shared" si="5"/>
        <v>0</v>
      </c>
      <c r="N27" s="36">
        <f t="shared" si="5"/>
        <v>0</v>
      </c>
      <c r="O27" s="35">
        <f t="shared" si="5"/>
        <v>0</v>
      </c>
      <c r="P27" s="36">
        <f t="shared" si="5"/>
        <v>0</v>
      </c>
      <c r="Q27" s="36">
        <f t="shared" si="5"/>
        <v>0</v>
      </c>
      <c r="R27" s="36">
        <f t="shared" si="5"/>
        <v>0</v>
      </c>
      <c r="S27" s="36">
        <f t="shared" si="5"/>
        <v>0</v>
      </c>
      <c r="T27" s="36">
        <f t="shared" si="5"/>
        <v>0</v>
      </c>
      <c r="U27" s="35">
        <f t="shared" si="5"/>
        <v>0</v>
      </c>
      <c r="V27" s="36">
        <f t="shared" si="5"/>
        <v>0</v>
      </c>
      <c r="W27" s="36">
        <f t="shared" si="5"/>
        <v>0</v>
      </c>
      <c r="X27" s="36">
        <f t="shared" si="5"/>
        <v>0</v>
      </c>
      <c r="Y27" s="36">
        <f t="shared" si="5"/>
        <v>0</v>
      </c>
      <c r="Z27" s="36">
        <f t="shared" si="5"/>
        <v>0</v>
      </c>
      <c r="AA27" s="35">
        <f t="shared" si="5"/>
        <v>0</v>
      </c>
      <c r="AB27" s="36">
        <f t="shared" si="5"/>
        <v>0</v>
      </c>
      <c r="AC27" s="36">
        <f t="shared" si="5"/>
        <v>0</v>
      </c>
      <c r="AD27" s="36">
        <f t="shared" si="5"/>
        <v>0</v>
      </c>
      <c r="AE27" s="36">
        <f t="shared" si="5"/>
        <v>0</v>
      </c>
      <c r="AF27" s="36">
        <f t="shared" si="5"/>
        <v>0</v>
      </c>
    </row>
    <row r="29" spans="1:32">
      <c r="F29" s="230"/>
      <c r="G29" s="230"/>
      <c r="H29" s="230"/>
      <c r="I29" s="230"/>
      <c r="J29" s="230"/>
      <c r="K29" s="230"/>
      <c r="L29" s="230"/>
    </row>
    <row r="30" spans="1:32" ht="15" hidden="1">
      <c r="B30" s="330" t="s">
        <v>69</v>
      </c>
      <c r="C30" s="341" t="s">
        <v>1</v>
      </c>
      <c r="D30" s="342"/>
      <c r="E30" s="342"/>
      <c r="F30" s="342"/>
      <c r="G30" s="342"/>
      <c r="H30" s="343"/>
      <c r="I30" s="338" t="s">
        <v>2</v>
      </c>
      <c r="J30" s="339"/>
      <c r="K30" s="339"/>
      <c r="L30" s="339"/>
      <c r="M30" s="339"/>
      <c r="N30" s="339"/>
      <c r="O30" s="339"/>
      <c r="P30" s="339"/>
      <c r="Q30" s="339"/>
      <c r="R30" s="339"/>
      <c r="S30" s="339"/>
      <c r="T30" s="340"/>
      <c r="U30" s="338" t="s">
        <v>70</v>
      </c>
      <c r="V30" s="339"/>
      <c r="W30" s="339"/>
      <c r="X30" s="339"/>
      <c r="Y30" s="339"/>
      <c r="Z30" s="339"/>
      <c r="AA30" s="339"/>
      <c r="AB30" s="339"/>
      <c r="AC30" s="339"/>
      <c r="AD30" s="339"/>
      <c r="AE30" s="339"/>
      <c r="AF30" s="340"/>
    </row>
    <row r="31" spans="1:32" ht="12.75" hidden="1" customHeight="1">
      <c r="A31" s="256"/>
      <c r="B31" s="331"/>
      <c r="C31" s="344"/>
      <c r="D31" s="345"/>
      <c r="E31" s="345"/>
      <c r="F31" s="345"/>
      <c r="G31" s="345"/>
      <c r="H31" s="346"/>
      <c r="I31" s="333" t="s">
        <v>71</v>
      </c>
      <c r="J31" s="334"/>
      <c r="K31" s="334"/>
      <c r="L31" s="334"/>
      <c r="M31" s="334"/>
      <c r="N31" s="335"/>
      <c r="O31" s="336" t="s">
        <v>72</v>
      </c>
      <c r="P31" s="334"/>
      <c r="Q31" s="334"/>
      <c r="R31" s="334"/>
      <c r="S31" s="334"/>
      <c r="T31" s="337"/>
      <c r="U31" s="333" t="s">
        <v>6</v>
      </c>
      <c r="V31" s="334"/>
      <c r="W31" s="334"/>
      <c r="X31" s="334"/>
      <c r="Y31" s="334"/>
      <c r="Z31" s="335"/>
      <c r="AA31" s="336" t="s">
        <v>7</v>
      </c>
      <c r="AB31" s="334"/>
      <c r="AC31" s="334"/>
      <c r="AD31" s="334"/>
      <c r="AE31" s="334"/>
      <c r="AF31" s="337"/>
    </row>
    <row r="32" spans="1:32" ht="25.5" hidden="1">
      <c r="A32" s="256"/>
      <c r="B32" s="331"/>
      <c r="C32" s="257" t="s">
        <v>73</v>
      </c>
      <c r="D32" s="64" t="s">
        <v>11</v>
      </c>
      <c r="E32" s="64" t="s">
        <v>12</v>
      </c>
      <c r="F32" s="64" t="s">
        <v>13</v>
      </c>
      <c r="G32" s="64" t="s">
        <v>14</v>
      </c>
      <c r="H32" s="258" t="s">
        <v>15</v>
      </c>
      <c r="I32" s="259" t="s">
        <v>73</v>
      </c>
      <c r="J32" s="64" t="s">
        <v>16</v>
      </c>
      <c r="K32" s="64" t="s">
        <v>17</v>
      </c>
      <c r="L32" s="64" t="s">
        <v>18</v>
      </c>
      <c r="M32" s="64" t="s">
        <v>19</v>
      </c>
      <c r="N32" s="212" t="s">
        <v>20</v>
      </c>
      <c r="O32" s="260" t="s">
        <v>73</v>
      </c>
      <c r="P32" s="64" t="s">
        <v>16</v>
      </c>
      <c r="Q32" s="64" t="s">
        <v>17</v>
      </c>
      <c r="R32" s="64" t="s">
        <v>18</v>
      </c>
      <c r="S32" s="64" t="s">
        <v>19</v>
      </c>
      <c r="T32" s="212" t="s">
        <v>20</v>
      </c>
      <c r="U32" s="259" t="s">
        <v>73</v>
      </c>
      <c r="V32" s="64" t="s">
        <v>16</v>
      </c>
      <c r="W32" s="64" t="s">
        <v>17</v>
      </c>
      <c r="X32" s="64" t="s">
        <v>18</v>
      </c>
      <c r="Y32" s="64" t="s">
        <v>19</v>
      </c>
      <c r="Z32" s="212" t="s">
        <v>20</v>
      </c>
      <c r="AA32" s="260" t="s">
        <v>73</v>
      </c>
      <c r="AB32" s="64" t="s">
        <v>16</v>
      </c>
      <c r="AC32" s="64" t="s">
        <v>17</v>
      </c>
      <c r="AD32" s="64" t="s">
        <v>18</v>
      </c>
      <c r="AE32" s="64" t="s">
        <v>19</v>
      </c>
      <c r="AF32" s="261" t="s">
        <v>20</v>
      </c>
    </row>
    <row r="33" spans="1:32" hidden="1">
      <c r="A33" s="262"/>
      <c r="B33" s="332"/>
      <c r="C33" s="263" t="s">
        <v>21</v>
      </c>
      <c r="D33" s="264" t="s">
        <v>22</v>
      </c>
      <c r="E33" s="265" t="s">
        <v>23</v>
      </c>
      <c r="F33" s="265" t="s">
        <v>24</v>
      </c>
      <c r="G33" s="265" t="s">
        <v>25</v>
      </c>
      <c r="H33" s="266" t="s">
        <v>26</v>
      </c>
      <c r="I33" s="263" t="s">
        <v>27</v>
      </c>
      <c r="J33" s="264" t="s">
        <v>28</v>
      </c>
      <c r="K33" s="265" t="s">
        <v>29</v>
      </c>
      <c r="L33" s="265" t="s">
        <v>30</v>
      </c>
      <c r="M33" s="265" t="s">
        <v>31</v>
      </c>
      <c r="N33" s="267" t="s">
        <v>32</v>
      </c>
      <c r="O33" s="268" t="s">
        <v>33</v>
      </c>
      <c r="P33" s="264" t="s">
        <v>34</v>
      </c>
      <c r="Q33" s="265" t="s">
        <v>35</v>
      </c>
      <c r="R33" s="265" t="s">
        <v>36</v>
      </c>
      <c r="S33" s="265" t="s">
        <v>37</v>
      </c>
      <c r="T33" s="266" t="s">
        <v>38</v>
      </c>
      <c r="U33" s="263" t="s">
        <v>39</v>
      </c>
      <c r="V33" s="264" t="s">
        <v>40</v>
      </c>
      <c r="W33" s="265" t="s">
        <v>41</v>
      </c>
      <c r="X33" s="265" t="s">
        <v>42</v>
      </c>
      <c r="Y33" s="265" t="s">
        <v>43</v>
      </c>
      <c r="Z33" s="266" t="s">
        <v>44</v>
      </c>
      <c r="AA33" s="263" t="s">
        <v>45</v>
      </c>
      <c r="AB33" s="72" t="s">
        <v>46</v>
      </c>
      <c r="AC33" s="72" t="s">
        <v>47</v>
      </c>
      <c r="AD33" s="72" t="s">
        <v>48</v>
      </c>
      <c r="AE33" s="72" t="s">
        <v>49</v>
      </c>
      <c r="AF33" s="269" t="s">
        <v>50</v>
      </c>
    </row>
    <row r="34" spans="1:32" hidden="1">
      <c r="A34" s="270" t="s">
        <v>51</v>
      </c>
      <c r="B34" s="271" t="s">
        <v>52</v>
      </c>
      <c r="C34" s="102"/>
      <c r="D34" s="103"/>
      <c r="E34" s="104"/>
      <c r="F34" s="104"/>
      <c r="G34" s="104"/>
      <c r="H34" s="105"/>
      <c r="I34" s="102"/>
      <c r="J34" s="103"/>
      <c r="K34" s="104"/>
      <c r="L34" s="104"/>
      <c r="M34" s="104"/>
      <c r="N34" s="106"/>
      <c r="O34" s="107"/>
      <c r="P34" s="103"/>
      <c r="Q34" s="104"/>
      <c r="R34" s="104"/>
      <c r="S34" s="104"/>
      <c r="T34" s="105"/>
      <c r="U34" s="102"/>
      <c r="V34" s="103"/>
      <c r="W34" s="104"/>
      <c r="X34" s="104"/>
      <c r="Y34" s="104"/>
      <c r="Z34" s="105"/>
      <c r="AA34" s="107"/>
      <c r="AB34" s="103"/>
      <c r="AC34" s="104"/>
      <c r="AD34" s="104"/>
      <c r="AE34" s="104"/>
      <c r="AF34" s="105"/>
    </row>
    <row r="35" spans="1:32" hidden="1">
      <c r="A35" s="272">
        <v>3</v>
      </c>
      <c r="B35" s="273"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4">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row>
    <row r="36" spans="1:32" hidden="1">
      <c r="A36" s="272">
        <v>4</v>
      </c>
      <c r="B36" s="273"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4">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row>
    <row r="37" spans="1:32" hidden="1">
      <c r="A37" s="272">
        <v>5</v>
      </c>
      <c r="B37" s="274"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4">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row>
    <row r="38" spans="1:32" hidden="1">
      <c r="A38" s="272">
        <v>6</v>
      </c>
      <c r="B38" s="274"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4">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row>
    <row r="39" spans="1:32" hidden="1">
      <c r="A39" s="272">
        <v>7</v>
      </c>
      <c r="B39" s="274" t="s">
        <v>74</v>
      </c>
      <c r="C39" s="110">
        <f t="shared" ref="C39:AA39" si="6">SUM(C35:C38)</f>
        <v>0</v>
      </c>
      <c r="D39" s="120">
        <f t="shared" si="6"/>
        <v>0</v>
      </c>
      <c r="E39" s="120">
        <f t="shared" si="6"/>
        <v>0</v>
      </c>
      <c r="F39" s="120">
        <f t="shared" si="6"/>
        <v>0</v>
      </c>
      <c r="G39" s="120">
        <f t="shared" si="6"/>
        <v>0</v>
      </c>
      <c r="H39" s="122">
        <f t="shared" si="6"/>
        <v>0</v>
      </c>
      <c r="I39" s="110">
        <f t="shared" si="6"/>
        <v>0</v>
      </c>
      <c r="J39" s="120">
        <f t="shared" ref="J39:N39" si="7">SUM(J35:J38)</f>
        <v>0</v>
      </c>
      <c r="K39" s="120">
        <f t="shared" si="7"/>
        <v>0</v>
      </c>
      <c r="L39" s="120">
        <f t="shared" si="7"/>
        <v>0</v>
      </c>
      <c r="M39" s="120">
        <f t="shared" si="7"/>
        <v>0</v>
      </c>
      <c r="N39" s="122">
        <f t="shared" si="7"/>
        <v>0</v>
      </c>
      <c r="O39" s="114">
        <f t="shared" si="6"/>
        <v>0</v>
      </c>
      <c r="P39" s="120">
        <f t="shared" ref="P39:T39" si="8">SUM(P35:P38)</f>
        <v>0</v>
      </c>
      <c r="Q39" s="120">
        <f t="shared" si="8"/>
        <v>0</v>
      </c>
      <c r="R39" s="120">
        <f t="shared" si="8"/>
        <v>0</v>
      </c>
      <c r="S39" s="120">
        <f t="shared" si="8"/>
        <v>0</v>
      </c>
      <c r="T39" s="122">
        <f t="shared" si="8"/>
        <v>0</v>
      </c>
      <c r="U39" s="110">
        <f t="shared" si="6"/>
        <v>0</v>
      </c>
      <c r="V39" s="120">
        <f t="shared" ref="V39:Z39" si="9">SUM(V35:V38)</f>
        <v>0</v>
      </c>
      <c r="W39" s="120">
        <f t="shared" si="9"/>
        <v>0</v>
      </c>
      <c r="X39" s="120">
        <f t="shared" si="9"/>
        <v>0</v>
      </c>
      <c r="Y39" s="120">
        <f t="shared" si="9"/>
        <v>0</v>
      </c>
      <c r="Z39" s="122">
        <f t="shared" si="9"/>
        <v>0</v>
      </c>
      <c r="AA39" s="110">
        <f t="shared" si="6"/>
        <v>0</v>
      </c>
      <c r="AB39" s="120">
        <f t="shared" ref="AB39:AF39" si="10">SUM(AB35:AB38)</f>
        <v>0</v>
      </c>
      <c r="AC39" s="120">
        <f t="shared" si="10"/>
        <v>0</v>
      </c>
      <c r="AD39" s="120">
        <f t="shared" si="10"/>
        <v>0</v>
      </c>
      <c r="AE39" s="120">
        <f t="shared" si="10"/>
        <v>0</v>
      </c>
      <c r="AF39" s="122">
        <f t="shared" si="10"/>
        <v>0</v>
      </c>
    </row>
    <row r="40" spans="1:32" hidden="1">
      <c r="A40" s="275" t="s">
        <v>61</v>
      </c>
      <c r="B40" s="276" t="s">
        <v>75</v>
      </c>
      <c r="C40" s="124"/>
      <c r="D40" s="125"/>
      <c r="E40" s="126"/>
      <c r="F40" s="126"/>
      <c r="G40" s="126"/>
      <c r="H40" s="127"/>
      <c r="I40" s="124"/>
      <c r="J40" s="125"/>
      <c r="K40" s="126"/>
      <c r="L40" s="126"/>
      <c r="M40" s="126"/>
      <c r="N40" s="127"/>
      <c r="O40" s="129"/>
      <c r="P40" s="125"/>
      <c r="Q40" s="126"/>
      <c r="R40" s="126"/>
      <c r="S40" s="126"/>
      <c r="T40" s="127"/>
      <c r="U40" s="124"/>
      <c r="V40" s="125"/>
      <c r="W40" s="126"/>
      <c r="X40" s="126"/>
      <c r="Y40" s="126"/>
      <c r="Z40" s="127"/>
      <c r="AA40" s="129"/>
      <c r="AB40" s="125"/>
      <c r="AC40" s="126"/>
      <c r="AD40" s="126"/>
      <c r="AE40" s="126"/>
      <c r="AF40" s="127"/>
    </row>
    <row r="41" spans="1:32" hidden="1">
      <c r="A41" s="272">
        <v>1</v>
      </c>
      <c r="B41" s="273"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4">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4">
        <f>SUM(AB41:AF41)</f>
        <v>0</v>
      </c>
      <c r="AB41" s="111" t="str">
        <f>IF(AB19=0,"",AB19/AA$21)</f>
        <v/>
      </c>
      <c r="AC41" s="111" t="str">
        <f>IF(AC19=0,"",AC19/AA$21)</f>
        <v/>
      </c>
      <c r="AD41" s="111" t="str">
        <f>IF(AD19=0,"",AD19/AA$21)</f>
        <v/>
      </c>
      <c r="AE41" s="111" t="str">
        <f>IF(AE19=0,"",AE19/AA$21)</f>
        <v/>
      </c>
      <c r="AF41" s="112" t="str">
        <f>IF(AF19=0,"",AF19/AA$21)</f>
        <v/>
      </c>
    </row>
    <row r="42" spans="1:32" hidden="1">
      <c r="A42" s="272">
        <v>2</v>
      </c>
      <c r="B42" s="273"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4">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4">
        <f>SUM(AB42:AF42)</f>
        <v>0</v>
      </c>
      <c r="AB42" s="111" t="str">
        <f>IF(AB20=0,"",AB20/AA$21)</f>
        <v/>
      </c>
      <c r="AC42" s="111" t="str">
        <f>IF(AC20=0,"",AC20/AA$21)</f>
        <v/>
      </c>
      <c r="AD42" s="111" t="str">
        <f>IF(AD20=0,"",AD20/AA$21)</f>
        <v/>
      </c>
      <c r="AE42" s="111" t="str">
        <f>IF(AE20=0,"",AE20/AA$21)</f>
        <v/>
      </c>
      <c r="AF42" s="112" t="str">
        <f>IF(AF20=0,"",AF20/AA$21)</f>
        <v/>
      </c>
    </row>
    <row r="43" spans="1:32" hidden="1">
      <c r="A43" s="272">
        <v>3</v>
      </c>
      <c r="B43" s="273" t="s">
        <v>63</v>
      </c>
      <c r="C43" s="110">
        <f t="shared" ref="C43:AA43" si="11">SUM(C41:C42)</f>
        <v>0</v>
      </c>
      <c r="D43" s="120">
        <f t="shared" si="11"/>
        <v>0</v>
      </c>
      <c r="E43" s="120">
        <f>SUM(E41:E42)</f>
        <v>0</v>
      </c>
      <c r="F43" s="120">
        <f>SUM(F41:F42)</f>
        <v>0</v>
      </c>
      <c r="G43" s="120">
        <f>SUM(G41:G42)</f>
        <v>0</v>
      </c>
      <c r="H43" s="121">
        <f>SUM(H41:H42)</f>
        <v>0</v>
      </c>
      <c r="I43" s="110">
        <f t="shared" si="11"/>
        <v>0</v>
      </c>
      <c r="J43" s="120">
        <f>SUM(J41:J42)</f>
        <v>0</v>
      </c>
      <c r="K43" s="120">
        <f>SUM(K41:K42)</f>
        <v>0</v>
      </c>
      <c r="L43" s="120">
        <f>SUM(L41:L42)</f>
        <v>0</v>
      </c>
      <c r="M43" s="120">
        <f>SUM(M41:M42)</f>
        <v>0</v>
      </c>
      <c r="N43" s="121">
        <f>SUM(N41:N42)</f>
        <v>0</v>
      </c>
      <c r="O43" s="114">
        <f t="shared" si="11"/>
        <v>0</v>
      </c>
      <c r="P43" s="120">
        <f>SUM(P41:P42)</f>
        <v>0</v>
      </c>
      <c r="Q43" s="120">
        <f>SUM(Q41:Q42)</f>
        <v>0</v>
      </c>
      <c r="R43" s="120">
        <f>SUM(R41:R42)</f>
        <v>0</v>
      </c>
      <c r="S43" s="120">
        <f>SUM(S41:S42)</f>
        <v>0</v>
      </c>
      <c r="T43" s="121">
        <f>SUM(T41:T42)</f>
        <v>0</v>
      </c>
      <c r="U43" s="110">
        <f t="shared" si="11"/>
        <v>0</v>
      </c>
      <c r="V43" s="120">
        <f>SUM(V41:V42)</f>
        <v>0</v>
      </c>
      <c r="W43" s="120">
        <f>SUM(W41:W42)</f>
        <v>0</v>
      </c>
      <c r="X43" s="120">
        <f>SUM(X41:X42)</f>
        <v>0</v>
      </c>
      <c r="Y43" s="120">
        <f>SUM(Y41:Y42)</f>
        <v>0</v>
      </c>
      <c r="Z43" s="121">
        <f>SUM(Z41:Z42)</f>
        <v>0</v>
      </c>
      <c r="AA43" s="114">
        <f t="shared" si="11"/>
        <v>0</v>
      </c>
      <c r="AB43" s="120">
        <f>SUM(AB41:AB42)</f>
        <v>0</v>
      </c>
      <c r="AC43" s="120">
        <f>SUM(AC41:AC42)</f>
        <v>0</v>
      </c>
      <c r="AD43" s="120">
        <f>SUM(AD41:AD42)</f>
        <v>0</v>
      </c>
      <c r="AE43" s="120">
        <f>SUM(AE41:AE42)</f>
        <v>0</v>
      </c>
      <c r="AF43" s="121">
        <f>SUM(AF41:AF42)</f>
        <v>0</v>
      </c>
    </row>
    <row r="44" spans="1:32" hidden="1">
      <c r="A44" s="275" t="s">
        <v>64</v>
      </c>
      <c r="B44" s="276" t="s">
        <v>65</v>
      </c>
      <c r="C44" s="124"/>
      <c r="D44" s="125"/>
      <c r="E44" s="126"/>
      <c r="F44" s="126"/>
      <c r="G44" s="126"/>
      <c r="H44" s="127"/>
      <c r="I44" s="124"/>
      <c r="J44" s="125"/>
      <c r="K44" s="126"/>
      <c r="L44" s="126"/>
      <c r="M44" s="126"/>
      <c r="N44" s="127"/>
      <c r="O44" s="129"/>
      <c r="P44" s="125"/>
      <c r="Q44" s="126"/>
      <c r="R44" s="126"/>
      <c r="S44" s="126"/>
      <c r="T44" s="127"/>
      <c r="U44" s="124"/>
      <c r="V44" s="125"/>
      <c r="W44" s="126"/>
      <c r="X44" s="126"/>
      <c r="Y44" s="126"/>
      <c r="Z44" s="127"/>
      <c r="AA44" s="129"/>
      <c r="AB44" s="125"/>
      <c r="AC44" s="126"/>
      <c r="AD44" s="126"/>
      <c r="AE44" s="126"/>
      <c r="AF44" s="127"/>
    </row>
    <row r="45" spans="1:32" hidden="1">
      <c r="A45" s="272">
        <v>1</v>
      </c>
      <c r="B45" s="273"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7">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7">
        <f>SUM(AB45:AF45)</f>
        <v>0</v>
      </c>
      <c r="AB45" s="134" t="str">
        <f>IF(AB23=0,"",AB23/AA$27)</f>
        <v/>
      </c>
      <c r="AC45" s="134" t="str">
        <f>IF(AC23=0,"",AC23/AA$27)</f>
        <v/>
      </c>
      <c r="AD45" s="134" t="str">
        <f>IF(AD23=0,"",AD23/AA$27)</f>
        <v/>
      </c>
      <c r="AE45" s="134" t="str">
        <f>IF(AE23=0,"",AE23/AA$27)</f>
        <v/>
      </c>
      <c r="AF45" s="135" t="str">
        <f>IF(AF23=0,"",AF23/AA$27)</f>
        <v/>
      </c>
    </row>
    <row r="46" spans="1:32" hidden="1">
      <c r="A46" s="272">
        <v>2</v>
      </c>
      <c r="B46" s="273"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7">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7">
        <f>SUM(AB46:AF46)</f>
        <v>0</v>
      </c>
      <c r="AB46" s="134" t="str">
        <f>IF(AB24=0,"",AB24/AA$27)</f>
        <v/>
      </c>
      <c r="AC46" s="134" t="str">
        <f>IF(AC24=0,"",AC24/AA$27)</f>
        <v/>
      </c>
      <c r="AD46" s="134" t="str">
        <f>IF(AD24=0,"",AD24/AA$27)</f>
        <v/>
      </c>
      <c r="AE46" s="134" t="str">
        <f>IF(AE24=0,"",AE24/AA$27)</f>
        <v/>
      </c>
      <c r="AF46" s="135" t="str">
        <f>IF(AF24=0,"",AF24/AA$27)</f>
        <v/>
      </c>
    </row>
    <row r="47" spans="1:32" hidden="1">
      <c r="A47" s="272">
        <v>3</v>
      </c>
      <c r="B47" s="273"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7">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7">
        <f>SUM(AB47:AF47)</f>
        <v>0</v>
      </c>
      <c r="AB47" s="134" t="str">
        <f>IF(AB25=0,"",AB25/AA$27)</f>
        <v/>
      </c>
      <c r="AC47" s="134" t="str">
        <f>IF(AC25=0,"",AC25/AA$27)</f>
        <v/>
      </c>
      <c r="AD47" s="134" t="str">
        <f>IF(AD25=0,"",AD25/AA$27)</f>
        <v/>
      </c>
      <c r="AE47" s="134" t="str">
        <f>IF(AE25=0,"",AE25/AA$27)</f>
        <v/>
      </c>
      <c r="AF47" s="135" t="str">
        <f>IF(AF25=0,"",AF25/AA$27)</f>
        <v/>
      </c>
    </row>
    <row r="48" spans="1:32" hidden="1">
      <c r="A48" s="272">
        <v>4</v>
      </c>
      <c r="B48" s="273" t="s">
        <v>67</v>
      </c>
      <c r="C48" s="133">
        <f>SUM(D48:H48)</f>
        <v>0</v>
      </c>
      <c r="D48" s="134" t="str">
        <f>IF(D26=0,"",D26/C$27)</f>
        <v/>
      </c>
      <c r="E48" s="134" t="str">
        <f>IF(E26=0,"",E26/C$27)</f>
        <v/>
      </c>
      <c r="F48" s="134" t="str">
        <f>IF(F26=0,"",F26/C$27)</f>
        <v/>
      </c>
      <c r="G48" s="134" t="str">
        <f>IF(G26=0,"",G26/C$27)</f>
        <v/>
      </c>
      <c r="H48" s="135" t="str">
        <f>IF(H26=0,"",H26/C$27)</f>
        <v/>
      </c>
      <c r="I48" s="139">
        <f>SUM(J48:N48)</f>
        <v>0</v>
      </c>
      <c r="J48" s="134" t="str">
        <f>IF(J26=0,"",J26/I$27)</f>
        <v/>
      </c>
      <c r="K48" s="134" t="str">
        <f>IF(K26=0,"",K26/I$27)</f>
        <v/>
      </c>
      <c r="L48" s="134" t="str">
        <f>IF(L26=0,"",L26/I$27)</f>
        <v/>
      </c>
      <c r="M48" s="134" t="str">
        <f>IF(M26=0,"",M26/I$27)</f>
        <v/>
      </c>
      <c r="N48" s="135" t="str">
        <f>IF(N26=0,"",N26/I$27)</f>
        <v/>
      </c>
      <c r="O48" s="140">
        <f>SUM(P48:T48)</f>
        <v>0</v>
      </c>
      <c r="P48" s="134" t="str">
        <f>IF(P26=0,"",P26/O$27)</f>
        <v/>
      </c>
      <c r="Q48" s="134" t="str">
        <f>IF(Q26=0,"",Q26/O$27)</f>
        <v/>
      </c>
      <c r="R48" s="134" t="str">
        <f>IF(R26=0,"",R26/O$27)</f>
        <v/>
      </c>
      <c r="S48" s="134" t="str">
        <f>IF(S26=0,"",S26/O$27)</f>
        <v/>
      </c>
      <c r="T48" s="135" t="str">
        <f>IF(T26=0,"",T26/O$27)</f>
        <v/>
      </c>
      <c r="U48" s="139">
        <f>SUM(V48:Z48)</f>
        <v>0</v>
      </c>
      <c r="V48" s="134" t="str">
        <f>IF(V26=0,"",V26/U$27)</f>
        <v/>
      </c>
      <c r="W48" s="134" t="str">
        <f>IF(W26=0,"",W26/U$27)</f>
        <v/>
      </c>
      <c r="X48" s="134" t="str">
        <f>IF(X26=0,"",X26/U$27)</f>
        <v/>
      </c>
      <c r="Y48" s="134" t="str">
        <f>IF(Y26=0,"",Y26/U$27)</f>
        <v/>
      </c>
      <c r="Z48" s="135" t="str">
        <f>IF(Z26=0,"",Z26/U$27)</f>
        <v/>
      </c>
      <c r="AA48" s="140">
        <f>SUM(AB48:AF48)</f>
        <v>0</v>
      </c>
      <c r="AB48" s="134" t="str">
        <f>IF(AB26=0,"",AB26/AA$27)</f>
        <v/>
      </c>
      <c r="AC48" s="134" t="str">
        <f>IF(AC26=0,"",AC26/AA$27)</f>
        <v/>
      </c>
      <c r="AD48" s="134" t="str">
        <f>IF(AD26=0,"",AD26/AA$27)</f>
        <v/>
      </c>
      <c r="AE48" s="134" t="str">
        <f>IF(AE26=0,"",AE26/AA$27)</f>
        <v/>
      </c>
      <c r="AF48" s="135" t="str">
        <f>IF(AF26=0,"",AF26/AA$27)</f>
        <v/>
      </c>
    </row>
    <row r="49" spans="1:34" hidden="1">
      <c r="A49" s="277">
        <v>5</v>
      </c>
      <c r="B49" s="278" t="s">
        <v>68</v>
      </c>
      <c r="C49" s="142">
        <f>SUM(C45:C48)</f>
        <v>0</v>
      </c>
      <c r="D49" s="143">
        <f t="shared" ref="D49:AA49" si="12">SUM(D45:D48)</f>
        <v>0</v>
      </c>
      <c r="E49" s="143">
        <f>SUM(E45:E48)</f>
        <v>0</v>
      </c>
      <c r="F49" s="143">
        <f>SUM(F45:F48)</f>
        <v>0</v>
      </c>
      <c r="G49" s="143">
        <f>SUM(G45:G48)</f>
        <v>0</v>
      </c>
      <c r="H49" s="144">
        <f>SUM(H45:H48)</f>
        <v>0</v>
      </c>
      <c r="I49" s="142">
        <f t="shared" si="12"/>
        <v>0</v>
      </c>
      <c r="J49" s="143">
        <f>SUM(J45:J48)</f>
        <v>0</v>
      </c>
      <c r="K49" s="143">
        <f>SUM(K45:K48)</f>
        <v>0</v>
      </c>
      <c r="L49" s="143">
        <f>SUM(L45:L48)</f>
        <v>0</v>
      </c>
      <c r="M49" s="143">
        <f>SUM(M45:M48)</f>
        <v>0</v>
      </c>
      <c r="N49" s="144">
        <f>SUM(N45:N48)</f>
        <v>0</v>
      </c>
      <c r="O49" s="147">
        <f t="shared" si="12"/>
        <v>0</v>
      </c>
      <c r="P49" s="143">
        <f>SUM(P45:P48)</f>
        <v>0</v>
      </c>
      <c r="Q49" s="143">
        <f>SUM(Q45:Q48)</f>
        <v>0</v>
      </c>
      <c r="R49" s="143">
        <f>SUM(R45:R48)</f>
        <v>0</v>
      </c>
      <c r="S49" s="143">
        <f>SUM(S45:S48)</f>
        <v>0</v>
      </c>
      <c r="T49" s="144">
        <f>SUM(T45:T48)</f>
        <v>0</v>
      </c>
      <c r="U49" s="142">
        <f t="shared" si="12"/>
        <v>0</v>
      </c>
      <c r="V49" s="143">
        <f>SUM(V45:V48)</f>
        <v>0</v>
      </c>
      <c r="W49" s="143">
        <f>SUM(W45:W48)</f>
        <v>0</v>
      </c>
      <c r="X49" s="143">
        <f>SUM(X45:X48)</f>
        <v>0</v>
      </c>
      <c r="Y49" s="143">
        <f>SUM(Y45:Y48)</f>
        <v>0</v>
      </c>
      <c r="Z49" s="144">
        <f>SUM(Z45:Z48)</f>
        <v>0</v>
      </c>
      <c r="AA49" s="147">
        <f t="shared" si="12"/>
        <v>0</v>
      </c>
      <c r="AB49" s="143">
        <f>SUM(AB45:AB48)</f>
        <v>0</v>
      </c>
      <c r="AC49" s="143">
        <f>SUM(AC45:AC48)</f>
        <v>0</v>
      </c>
      <c r="AD49" s="143">
        <f>SUM(AD45:AD48)</f>
        <v>0</v>
      </c>
      <c r="AE49" s="143">
        <f>SUM(AE45:AE48)</f>
        <v>0</v>
      </c>
      <c r="AF49" s="144">
        <f>SUM(AF45:AF48)</f>
        <v>0</v>
      </c>
    </row>
    <row r="50" spans="1:34">
      <c r="A50" s="148"/>
      <c r="B50" s="329"/>
      <c r="C50" s="329"/>
      <c r="D50" s="329"/>
      <c r="E50" s="255"/>
      <c r="F50" s="255"/>
      <c r="G50" s="255"/>
      <c r="H50" s="255"/>
      <c r="I50" s="255"/>
      <c r="J50" s="255"/>
      <c r="K50" s="9"/>
      <c r="L50" s="9"/>
      <c r="M50" s="9"/>
      <c r="N50" s="9"/>
      <c r="O50" s="9"/>
      <c r="P50" s="9"/>
      <c r="Q50" s="9"/>
      <c r="R50" s="9"/>
      <c r="S50" s="9"/>
      <c r="T50" s="9"/>
      <c r="U50" s="9"/>
      <c r="V50" s="9"/>
      <c r="W50" s="9"/>
      <c r="X50" s="9"/>
      <c r="Y50" s="9"/>
      <c r="Z50" s="9"/>
      <c r="AA50" s="9"/>
      <c r="AB50" s="9"/>
      <c r="AC50" s="9"/>
      <c r="AD50" s="9"/>
      <c r="AE50" s="9"/>
      <c r="AF50" s="9"/>
      <c r="AG50" s="9"/>
      <c r="AH50" s="9"/>
    </row>
  </sheetData>
  <sheetProtection password="CC43" sheet="1" objects="1" scenarios="1" formatCells="0" formatColumns="0" formatRows="0"/>
  <mergeCells count="27">
    <mergeCell ref="B50:D50"/>
    <mergeCell ref="B30:B33"/>
    <mergeCell ref="U31:Z31"/>
    <mergeCell ref="AA31:AF31"/>
    <mergeCell ref="O31:T31"/>
    <mergeCell ref="I31:N31"/>
    <mergeCell ref="I30:T30"/>
    <mergeCell ref="U30:AF30"/>
    <mergeCell ref="C30:H31"/>
    <mergeCell ref="B7:B8"/>
    <mergeCell ref="C6:C7"/>
    <mergeCell ref="D6:H6"/>
    <mergeCell ref="I6:I7"/>
    <mergeCell ref="J6:N6"/>
    <mergeCell ref="V6:Z6"/>
    <mergeCell ref="C4:H5"/>
    <mergeCell ref="I4:T4"/>
    <mergeCell ref="U4:AF4"/>
    <mergeCell ref="I5:N5"/>
    <mergeCell ref="O5:T5"/>
    <mergeCell ref="U5:Z5"/>
    <mergeCell ref="AA5:AF5"/>
    <mergeCell ref="AA6:AA7"/>
    <mergeCell ref="AB6:AF6"/>
    <mergeCell ref="P6:T6"/>
    <mergeCell ref="U6:U7"/>
    <mergeCell ref="O6:O7"/>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0"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cols>
    <col min="1" max="1" width="4" style="172" customWidth="1"/>
    <col min="2" max="2" width="34.5703125" style="172" customWidth="1"/>
    <col min="3" max="74" width="7.7109375" style="172" customWidth="1"/>
    <col min="75" max="75" width="9.140625" style="172" customWidth="1"/>
    <col min="76" max="16384" width="9.140625" style="172"/>
  </cols>
  <sheetData>
    <row r="1" spans="1:74" ht="18.75">
      <c r="B1" s="210" t="str">
        <f>הוראות!B19</f>
        <v>נספח א2 מספרי תביעות בביטוח בריאות</v>
      </c>
    </row>
    <row r="2" spans="1:74" ht="20.25">
      <c r="B2" s="241" t="str">
        <f>הוראות!B13</f>
        <v>קו הבריאות קופת תגמולים ופיצויים בע"מ</v>
      </c>
    </row>
    <row r="3" spans="1:74" ht="15.75">
      <c r="B3" s="240" t="str">
        <f>CONCATENATE(הוראות!Z13,הוראות!F13)</f>
        <v>הנתונים ביחידות בודדות לשנת 2019</v>
      </c>
    </row>
    <row r="4" spans="1:74" ht="12.75" customHeight="1">
      <c r="B4" s="239" t="s">
        <v>0</v>
      </c>
      <c r="C4" s="319" t="s">
        <v>401</v>
      </c>
      <c r="D4" s="320"/>
      <c r="E4" s="320"/>
      <c r="F4" s="320"/>
      <c r="G4" s="320"/>
      <c r="H4" s="320"/>
      <c r="I4" s="320"/>
      <c r="J4" s="320"/>
      <c r="K4" s="320"/>
      <c r="L4" s="320"/>
      <c r="M4" s="320"/>
      <c r="N4" s="321"/>
      <c r="O4" s="319" t="s">
        <v>402</v>
      </c>
      <c r="P4" s="320"/>
      <c r="Q4" s="320"/>
      <c r="R4" s="320"/>
      <c r="S4" s="320"/>
      <c r="T4" s="320"/>
      <c r="U4" s="320"/>
      <c r="V4" s="320"/>
      <c r="W4" s="320"/>
      <c r="X4" s="320"/>
      <c r="Y4" s="320"/>
      <c r="Z4" s="321"/>
      <c r="AA4" s="319" t="s">
        <v>403</v>
      </c>
      <c r="AB4" s="320"/>
      <c r="AC4" s="320"/>
      <c r="AD4" s="320"/>
      <c r="AE4" s="320"/>
      <c r="AF4" s="320"/>
      <c r="AG4" s="320"/>
      <c r="AH4" s="320"/>
      <c r="AI4" s="320"/>
      <c r="AJ4" s="320"/>
      <c r="AK4" s="320"/>
      <c r="AL4" s="321"/>
      <c r="AM4" s="313" t="s">
        <v>404</v>
      </c>
      <c r="AN4" s="314"/>
      <c r="AO4" s="314"/>
      <c r="AP4" s="314"/>
      <c r="AQ4" s="314"/>
      <c r="AR4" s="315"/>
      <c r="AS4" s="313" t="s">
        <v>405</v>
      </c>
      <c r="AT4" s="314"/>
      <c r="AU4" s="314"/>
      <c r="AV4" s="314"/>
      <c r="AW4" s="314"/>
      <c r="AX4" s="315"/>
      <c r="AY4" s="313" t="s">
        <v>406</v>
      </c>
      <c r="AZ4" s="314"/>
      <c r="BA4" s="314"/>
      <c r="BB4" s="314"/>
      <c r="BC4" s="314"/>
      <c r="BD4" s="315"/>
      <c r="BE4" s="313" t="s">
        <v>407</v>
      </c>
      <c r="BF4" s="314"/>
      <c r="BG4" s="314"/>
      <c r="BH4" s="314"/>
      <c r="BI4" s="314"/>
      <c r="BJ4" s="315"/>
      <c r="BK4" s="313" t="s">
        <v>408</v>
      </c>
      <c r="BL4" s="314"/>
      <c r="BM4" s="314"/>
      <c r="BN4" s="314"/>
      <c r="BO4" s="314"/>
      <c r="BP4" s="315"/>
      <c r="BQ4" s="313" t="s">
        <v>409</v>
      </c>
      <c r="BR4" s="314"/>
      <c r="BS4" s="314"/>
      <c r="BT4" s="314"/>
      <c r="BU4" s="314"/>
      <c r="BV4" s="315"/>
    </row>
    <row r="5" spans="1:74">
      <c r="B5" s="211"/>
      <c r="C5" s="322" t="s">
        <v>442</v>
      </c>
      <c r="D5" s="323"/>
      <c r="E5" s="323"/>
      <c r="F5" s="323"/>
      <c r="G5" s="323"/>
      <c r="H5" s="324"/>
      <c r="I5" s="322" t="s">
        <v>443</v>
      </c>
      <c r="J5" s="323"/>
      <c r="K5" s="323"/>
      <c r="L5" s="323"/>
      <c r="M5" s="323"/>
      <c r="N5" s="324"/>
      <c r="O5" s="322" t="s">
        <v>442</v>
      </c>
      <c r="P5" s="323"/>
      <c r="Q5" s="323"/>
      <c r="R5" s="323"/>
      <c r="S5" s="323"/>
      <c r="T5" s="324"/>
      <c r="U5" s="322" t="s">
        <v>443</v>
      </c>
      <c r="V5" s="323"/>
      <c r="W5" s="323"/>
      <c r="X5" s="323"/>
      <c r="Y5" s="323"/>
      <c r="Z5" s="324"/>
      <c r="AA5" s="322" t="s">
        <v>442</v>
      </c>
      <c r="AB5" s="323"/>
      <c r="AC5" s="323"/>
      <c r="AD5" s="323"/>
      <c r="AE5" s="323"/>
      <c r="AF5" s="324"/>
      <c r="AG5" s="322" t="s">
        <v>443</v>
      </c>
      <c r="AH5" s="323"/>
      <c r="AI5" s="323"/>
      <c r="AJ5" s="323"/>
      <c r="AK5" s="323"/>
      <c r="AL5" s="324"/>
      <c r="AM5" s="316"/>
      <c r="AN5" s="317"/>
      <c r="AO5" s="317"/>
      <c r="AP5" s="317"/>
      <c r="AQ5" s="317"/>
      <c r="AR5" s="318"/>
      <c r="AS5" s="316"/>
      <c r="AT5" s="317"/>
      <c r="AU5" s="317"/>
      <c r="AV5" s="317"/>
      <c r="AW5" s="317"/>
      <c r="AX5" s="318"/>
      <c r="AY5" s="316"/>
      <c r="AZ5" s="317"/>
      <c r="BA5" s="317"/>
      <c r="BB5" s="317"/>
      <c r="BC5" s="317"/>
      <c r="BD5" s="318"/>
      <c r="BE5" s="316"/>
      <c r="BF5" s="317"/>
      <c r="BG5" s="317"/>
      <c r="BH5" s="317"/>
      <c r="BI5" s="317"/>
      <c r="BJ5" s="318"/>
      <c r="BK5" s="316"/>
      <c r="BL5" s="317"/>
      <c r="BM5" s="317"/>
      <c r="BN5" s="317"/>
      <c r="BO5" s="317"/>
      <c r="BP5" s="318"/>
      <c r="BQ5" s="316"/>
      <c r="BR5" s="317"/>
      <c r="BS5" s="317"/>
      <c r="BT5" s="317"/>
      <c r="BU5" s="317"/>
      <c r="BV5" s="318"/>
    </row>
    <row r="6" spans="1:74">
      <c r="A6" s="211"/>
      <c r="B6" s="211"/>
      <c r="C6" s="325" t="s">
        <v>8</v>
      </c>
      <c r="D6" s="310" t="s">
        <v>9</v>
      </c>
      <c r="E6" s="311"/>
      <c r="F6" s="311"/>
      <c r="G6" s="311"/>
      <c r="H6" s="312"/>
      <c r="I6" s="325" t="str">
        <f>C6</f>
        <v>סה"כ מספר תביעות</v>
      </c>
      <c r="J6" s="310" t="s">
        <v>9</v>
      </c>
      <c r="K6" s="311"/>
      <c r="L6" s="311"/>
      <c r="M6" s="311"/>
      <c r="N6" s="312"/>
      <c r="O6" s="325" t="str">
        <f>I6</f>
        <v>סה"כ מספר תביעות</v>
      </c>
      <c r="P6" s="310" t="s">
        <v>9</v>
      </c>
      <c r="Q6" s="311"/>
      <c r="R6" s="311"/>
      <c r="S6" s="311"/>
      <c r="T6" s="312"/>
      <c r="U6" s="325" t="str">
        <f>O6</f>
        <v>סה"כ מספר תביעות</v>
      </c>
      <c r="V6" s="310" t="s">
        <v>9</v>
      </c>
      <c r="W6" s="311"/>
      <c r="X6" s="311"/>
      <c r="Y6" s="311"/>
      <c r="Z6" s="312"/>
      <c r="AA6" s="325" t="str">
        <f>U6</f>
        <v>סה"כ מספר תביעות</v>
      </c>
      <c r="AB6" s="310" t="s">
        <v>9</v>
      </c>
      <c r="AC6" s="311"/>
      <c r="AD6" s="311"/>
      <c r="AE6" s="311"/>
      <c r="AF6" s="312"/>
      <c r="AG6" s="325" t="str">
        <f>AA6</f>
        <v>סה"כ מספר תביעות</v>
      </c>
      <c r="AH6" s="310" t="s">
        <v>9</v>
      </c>
      <c r="AI6" s="311"/>
      <c r="AJ6" s="311"/>
      <c r="AK6" s="311"/>
      <c r="AL6" s="312"/>
      <c r="AM6" s="325" t="str">
        <f>AG6</f>
        <v>סה"כ מספר תביעות</v>
      </c>
      <c r="AN6" s="310" t="s">
        <v>9</v>
      </c>
      <c r="AO6" s="311"/>
      <c r="AP6" s="311"/>
      <c r="AQ6" s="311"/>
      <c r="AR6" s="312"/>
      <c r="AS6" s="325" t="str">
        <f>AM6</f>
        <v>סה"כ מספר תביעות</v>
      </c>
      <c r="AT6" s="310" t="s">
        <v>9</v>
      </c>
      <c r="AU6" s="311"/>
      <c r="AV6" s="311"/>
      <c r="AW6" s="311"/>
      <c r="AX6" s="312"/>
      <c r="AY6" s="325" t="str">
        <f>AS6</f>
        <v>סה"כ מספר תביעות</v>
      </c>
      <c r="AZ6" s="310" t="s">
        <v>9</v>
      </c>
      <c r="BA6" s="311"/>
      <c r="BB6" s="311"/>
      <c r="BC6" s="311"/>
      <c r="BD6" s="312"/>
      <c r="BE6" s="325" t="str">
        <f>AY6</f>
        <v>סה"כ מספר תביעות</v>
      </c>
      <c r="BF6" s="310" t="s">
        <v>9</v>
      </c>
      <c r="BG6" s="311"/>
      <c r="BH6" s="311"/>
      <c r="BI6" s="311"/>
      <c r="BJ6" s="312"/>
      <c r="BK6" s="325" t="str">
        <f>BE6</f>
        <v>סה"כ מספר תביעות</v>
      </c>
      <c r="BL6" s="310" t="s">
        <v>9</v>
      </c>
      <c r="BM6" s="311"/>
      <c r="BN6" s="311"/>
      <c r="BO6" s="311"/>
      <c r="BP6" s="312"/>
      <c r="BQ6" s="325" t="str">
        <f>BK6</f>
        <v>סה"כ מספר תביעות</v>
      </c>
      <c r="BR6" s="310" t="s">
        <v>9</v>
      </c>
      <c r="BS6" s="311"/>
      <c r="BT6" s="311"/>
      <c r="BU6" s="311"/>
      <c r="BV6" s="312"/>
    </row>
    <row r="7" spans="1:74" ht="25.5" customHeight="1">
      <c r="A7" s="211"/>
      <c r="B7" s="327" t="s">
        <v>10</v>
      </c>
      <c r="C7" s="326"/>
      <c r="D7" s="64" t="s">
        <v>16</v>
      </c>
      <c r="E7" s="64" t="s">
        <v>17</v>
      </c>
      <c r="F7" s="64" t="s">
        <v>18</v>
      </c>
      <c r="G7" s="64" t="s">
        <v>19</v>
      </c>
      <c r="H7" s="212" t="s">
        <v>20</v>
      </c>
      <c r="I7" s="326"/>
      <c r="J7" s="64" t="s">
        <v>16</v>
      </c>
      <c r="K7" s="64" t="s">
        <v>17</v>
      </c>
      <c r="L7" s="64" t="s">
        <v>18</v>
      </c>
      <c r="M7" s="64" t="s">
        <v>19</v>
      </c>
      <c r="N7" s="212" t="s">
        <v>20</v>
      </c>
      <c r="O7" s="326"/>
      <c r="P7" s="64" t="s">
        <v>16</v>
      </c>
      <c r="Q7" s="64" t="s">
        <v>17</v>
      </c>
      <c r="R7" s="64" t="s">
        <v>18</v>
      </c>
      <c r="S7" s="64" t="s">
        <v>19</v>
      </c>
      <c r="T7" s="212" t="s">
        <v>20</v>
      </c>
      <c r="U7" s="326"/>
      <c r="V7" s="64" t="s">
        <v>16</v>
      </c>
      <c r="W7" s="64" t="s">
        <v>17</v>
      </c>
      <c r="X7" s="64" t="s">
        <v>18</v>
      </c>
      <c r="Y7" s="64" t="s">
        <v>19</v>
      </c>
      <c r="Z7" s="212" t="s">
        <v>20</v>
      </c>
      <c r="AA7" s="326"/>
      <c r="AB7" s="64" t="s">
        <v>16</v>
      </c>
      <c r="AC7" s="64" t="s">
        <v>17</v>
      </c>
      <c r="AD7" s="64" t="s">
        <v>18</v>
      </c>
      <c r="AE7" s="64" t="s">
        <v>19</v>
      </c>
      <c r="AF7" s="212" t="s">
        <v>20</v>
      </c>
      <c r="AG7" s="326"/>
      <c r="AH7" s="64" t="s">
        <v>16</v>
      </c>
      <c r="AI7" s="64" t="s">
        <v>17</v>
      </c>
      <c r="AJ7" s="64" t="s">
        <v>18</v>
      </c>
      <c r="AK7" s="64" t="s">
        <v>19</v>
      </c>
      <c r="AL7" s="212" t="s">
        <v>20</v>
      </c>
      <c r="AM7" s="326"/>
      <c r="AN7" s="64" t="s">
        <v>16</v>
      </c>
      <c r="AO7" s="64" t="s">
        <v>17</v>
      </c>
      <c r="AP7" s="64" t="s">
        <v>18</v>
      </c>
      <c r="AQ7" s="64" t="s">
        <v>19</v>
      </c>
      <c r="AR7" s="212" t="s">
        <v>20</v>
      </c>
      <c r="AS7" s="326"/>
      <c r="AT7" s="64" t="s">
        <v>16</v>
      </c>
      <c r="AU7" s="64" t="s">
        <v>17</v>
      </c>
      <c r="AV7" s="64" t="s">
        <v>18</v>
      </c>
      <c r="AW7" s="64" t="s">
        <v>19</v>
      </c>
      <c r="AX7" s="212" t="s">
        <v>20</v>
      </c>
      <c r="AY7" s="326"/>
      <c r="AZ7" s="64" t="s">
        <v>16</v>
      </c>
      <c r="BA7" s="64" t="s">
        <v>17</v>
      </c>
      <c r="BB7" s="64" t="s">
        <v>18</v>
      </c>
      <c r="BC7" s="64" t="s">
        <v>19</v>
      </c>
      <c r="BD7" s="212" t="s">
        <v>20</v>
      </c>
      <c r="BE7" s="326"/>
      <c r="BF7" s="64" t="s">
        <v>16</v>
      </c>
      <c r="BG7" s="64" t="s">
        <v>17</v>
      </c>
      <c r="BH7" s="64" t="s">
        <v>18</v>
      </c>
      <c r="BI7" s="64" t="s">
        <v>19</v>
      </c>
      <c r="BJ7" s="212" t="s">
        <v>20</v>
      </c>
      <c r="BK7" s="326"/>
      <c r="BL7" s="64" t="s">
        <v>16</v>
      </c>
      <c r="BM7" s="64" t="s">
        <v>17</v>
      </c>
      <c r="BN7" s="64" t="s">
        <v>18</v>
      </c>
      <c r="BO7" s="64" t="s">
        <v>19</v>
      </c>
      <c r="BP7" s="212" t="s">
        <v>20</v>
      </c>
      <c r="BQ7" s="326"/>
      <c r="BR7" s="64" t="s">
        <v>16</v>
      </c>
      <c r="BS7" s="64" t="s">
        <v>17</v>
      </c>
      <c r="BT7" s="64" t="s">
        <v>18</v>
      </c>
      <c r="BU7" s="64" t="s">
        <v>19</v>
      </c>
      <c r="BV7" s="212" t="s">
        <v>20</v>
      </c>
    </row>
    <row r="8" spans="1:74" ht="12.75" customHeight="1">
      <c r="A8" s="211"/>
      <c r="B8" s="328"/>
      <c r="C8" s="213" t="s">
        <v>21</v>
      </c>
      <c r="D8" s="214" t="s">
        <v>22</v>
      </c>
      <c r="E8" s="214" t="s">
        <v>23</v>
      </c>
      <c r="F8" s="214" t="s">
        <v>24</v>
      </c>
      <c r="G8" s="214" t="s">
        <v>25</v>
      </c>
      <c r="H8" s="215"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c r="AG8" s="74" t="s">
        <v>379</v>
      </c>
      <c r="AH8" s="72" t="s">
        <v>380</v>
      </c>
      <c r="AI8" s="72" t="s">
        <v>381</v>
      </c>
      <c r="AJ8" s="72" t="s">
        <v>382</v>
      </c>
      <c r="AK8" s="72" t="s">
        <v>383</v>
      </c>
      <c r="AL8" s="76" t="s">
        <v>384</v>
      </c>
      <c r="AM8" s="74" t="s">
        <v>410</v>
      </c>
      <c r="AN8" s="72" t="s">
        <v>411</v>
      </c>
      <c r="AO8" s="72" t="s">
        <v>412</v>
      </c>
      <c r="AP8" s="72" t="s">
        <v>413</v>
      </c>
      <c r="AQ8" s="72" t="s">
        <v>414</v>
      </c>
      <c r="AR8" s="76" t="s">
        <v>415</v>
      </c>
      <c r="AS8" s="74" t="s">
        <v>416</v>
      </c>
      <c r="AT8" s="72" t="s">
        <v>417</v>
      </c>
      <c r="AU8" s="72" t="s">
        <v>418</v>
      </c>
      <c r="AV8" s="72" t="s">
        <v>419</v>
      </c>
      <c r="AW8" s="72" t="s">
        <v>420</v>
      </c>
      <c r="AX8" s="76" t="s">
        <v>421</v>
      </c>
      <c r="AY8" s="74" t="s">
        <v>422</v>
      </c>
      <c r="AZ8" s="72" t="s">
        <v>423</v>
      </c>
      <c r="BA8" s="72" t="s">
        <v>424</v>
      </c>
      <c r="BB8" s="72" t="s">
        <v>425</v>
      </c>
      <c r="BC8" s="72" t="s">
        <v>426</v>
      </c>
      <c r="BD8" s="76" t="s">
        <v>427</v>
      </c>
      <c r="BE8" s="74" t="s">
        <v>447</v>
      </c>
      <c r="BF8" s="72" t="s">
        <v>448</v>
      </c>
      <c r="BG8" s="72" t="s">
        <v>449</v>
      </c>
      <c r="BH8" s="72" t="s">
        <v>450</v>
      </c>
      <c r="BI8" s="72" t="s">
        <v>451</v>
      </c>
      <c r="BJ8" s="76" t="s">
        <v>452</v>
      </c>
      <c r="BK8" s="74" t="s">
        <v>453</v>
      </c>
      <c r="BL8" s="72" t="s">
        <v>454</v>
      </c>
      <c r="BM8" s="72" t="s">
        <v>455</v>
      </c>
      <c r="BN8" s="72" t="s">
        <v>456</v>
      </c>
      <c r="BO8" s="72" t="s">
        <v>457</v>
      </c>
      <c r="BP8" s="76" t="s">
        <v>458</v>
      </c>
      <c r="BQ8" s="74" t="s">
        <v>459</v>
      </c>
      <c r="BR8" s="72" t="s">
        <v>460</v>
      </c>
      <c r="BS8" s="72" t="s">
        <v>461</v>
      </c>
      <c r="BT8" s="72" t="s">
        <v>462</v>
      </c>
      <c r="BU8" s="72" t="s">
        <v>463</v>
      </c>
      <c r="BV8" s="76" t="s">
        <v>464</v>
      </c>
    </row>
    <row r="9" spans="1:74" ht="12" customHeight="1">
      <c r="A9" s="216" t="s">
        <v>51</v>
      </c>
      <c r="B9" s="217" t="s">
        <v>52</v>
      </c>
      <c r="C9" s="231"/>
      <c r="D9" s="232"/>
      <c r="E9" s="232"/>
      <c r="F9" s="232"/>
      <c r="G9" s="232"/>
      <c r="H9" s="233"/>
      <c r="I9" s="231"/>
      <c r="J9" s="232"/>
      <c r="K9" s="232"/>
      <c r="L9" s="232"/>
      <c r="M9" s="232"/>
      <c r="N9" s="233"/>
      <c r="O9" s="231"/>
      <c r="P9" s="232"/>
      <c r="Q9" s="232"/>
      <c r="R9" s="232"/>
      <c r="S9" s="232"/>
      <c r="T9" s="233"/>
      <c r="U9" s="231"/>
      <c r="V9" s="232"/>
      <c r="W9" s="232"/>
      <c r="X9" s="232"/>
      <c r="Y9" s="232"/>
      <c r="Z9" s="233"/>
      <c r="AA9" s="231"/>
      <c r="AB9" s="232"/>
      <c r="AC9" s="232"/>
      <c r="AD9" s="232"/>
      <c r="AE9" s="232"/>
      <c r="AF9" s="233"/>
      <c r="AG9" s="231"/>
      <c r="AH9" s="232"/>
      <c r="AI9" s="232"/>
      <c r="AJ9" s="232"/>
      <c r="AK9" s="232"/>
      <c r="AL9" s="233"/>
      <c r="AM9" s="231"/>
      <c r="AN9" s="232"/>
      <c r="AO9" s="232"/>
      <c r="AP9" s="232"/>
      <c r="AQ9" s="232"/>
      <c r="AR9" s="233"/>
      <c r="AS9" s="231"/>
      <c r="AT9" s="232"/>
      <c r="AU9" s="232"/>
      <c r="AV9" s="232"/>
      <c r="AW9" s="232"/>
      <c r="AX9" s="233"/>
      <c r="AY9" s="231"/>
      <c r="AZ9" s="232"/>
      <c r="BA9" s="232"/>
      <c r="BB9" s="232"/>
      <c r="BC9" s="232"/>
      <c r="BD9" s="233"/>
      <c r="BE9" s="231"/>
      <c r="BF9" s="232"/>
      <c r="BG9" s="232"/>
      <c r="BH9" s="232"/>
      <c r="BI9" s="232"/>
      <c r="BJ9" s="233"/>
      <c r="BK9" s="231"/>
      <c r="BL9" s="232"/>
      <c r="BM9" s="232"/>
      <c r="BN9" s="232"/>
      <c r="BO9" s="232"/>
      <c r="BP9" s="233"/>
      <c r="BQ9" s="231"/>
      <c r="BR9" s="232"/>
      <c r="BS9" s="232"/>
      <c r="BT9" s="232"/>
      <c r="BU9" s="232"/>
      <c r="BV9" s="233"/>
    </row>
    <row r="10" spans="1:74">
      <c r="A10" s="220">
        <v>1</v>
      </c>
      <c r="B10" s="221" t="s">
        <v>53</v>
      </c>
      <c r="C10" s="25"/>
      <c r="D10" s="234"/>
      <c r="E10" s="234"/>
      <c r="F10" s="234"/>
      <c r="G10" s="234"/>
      <c r="H10" s="235"/>
      <c r="I10" s="25"/>
      <c r="J10" s="234"/>
      <c r="K10" s="234"/>
      <c r="L10" s="234"/>
      <c r="M10" s="234"/>
      <c r="N10" s="235"/>
      <c r="O10" s="25"/>
      <c r="P10" s="234"/>
      <c r="Q10" s="234"/>
      <c r="R10" s="234"/>
      <c r="S10" s="234"/>
      <c r="T10" s="235"/>
      <c r="U10" s="25"/>
      <c r="V10" s="234"/>
      <c r="W10" s="234"/>
      <c r="X10" s="234"/>
      <c r="Y10" s="234"/>
      <c r="Z10" s="235"/>
      <c r="AA10" s="25"/>
      <c r="AB10" s="234"/>
      <c r="AC10" s="234"/>
      <c r="AD10" s="234"/>
      <c r="AE10" s="234"/>
      <c r="AF10" s="235"/>
      <c r="AG10" s="25"/>
      <c r="AH10" s="234"/>
      <c r="AI10" s="234"/>
      <c r="AJ10" s="234"/>
      <c r="AK10" s="234"/>
      <c r="AL10" s="235"/>
      <c r="AM10" s="25"/>
      <c r="AN10" s="234"/>
      <c r="AO10" s="234"/>
      <c r="AP10" s="234"/>
      <c r="AQ10" s="234"/>
      <c r="AR10" s="235"/>
      <c r="AS10" s="25"/>
      <c r="AT10" s="234"/>
      <c r="AU10" s="234"/>
      <c r="AV10" s="234"/>
      <c r="AW10" s="234"/>
      <c r="AX10" s="235"/>
      <c r="AY10" s="25"/>
      <c r="AZ10" s="234"/>
      <c r="BA10" s="234"/>
      <c r="BB10" s="234"/>
      <c r="BC10" s="234"/>
      <c r="BD10" s="235"/>
      <c r="BE10" s="25"/>
      <c r="BF10" s="234"/>
      <c r="BG10" s="234"/>
      <c r="BH10" s="234"/>
      <c r="BI10" s="234"/>
      <c r="BJ10" s="235"/>
      <c r="BK10" s="25"/>
      <c r="BL10" s="234"/>
      <c r="BM10" s="234"/>
      <c r="BN10" s="234"/>
      <c r="BO10" s="234"/>
      <c r="BP10" s="235"/>
      <c r="BQ10" s="25"/>
      <c r="BR10" s="234"/>
      <c r="BS10" s="234"/>
      <c r="BT10" s="234"/>
      <c r="BU10" s="234"/>
      <c r="BV10" s="235"/>
    </row>
    <row r="11" spans="1:74" ht="12.75" customHeight="1">
      <c r="A11" s="220">
        <f>A10+1</f>
        <v>2</v>
      </c>
      <c r="B11" s="221" t="s">
        <v>54</v>
      </c>
      <c r="C11" s="25"/>
      <c r="D11" s="234"/>
      <c r="E11" s="234"/>
      <c r="F11" s="234"/>
      <c r="G11" s="234"/>
      <c r="H11" s="235"/>
      <c r="I11" s="25"/>
      <c r="J11" s="234"/>
      <c r="K11" s="234"/>
      <c r="L11" s="234"/>
      <c r="M11" s="234"/>
      <c r="N11" s="235"/>
      <c r="O11" s="25"/>
      <c r="P11" s="234"/>
      <c r="Q11" s="234"/>
      <c r="R11" s="234"/>
      <c r="S11" s="234"/>
      <c r="T11" s="235"/>
      <c r="U11" s="25"/>
      <c r="V11" s="234"/>
      <c r="W11" s="234"/>
      <c r="X11" s="234"/>
      <c r="Y11" s="234"/>
      <c r="Z11" s="235"/>
      <c r="AA11" s="25"/>
      <c r="AB11" s="234"/>
      <c r="AC11" s="234"/>
      <c r="AD11" s="234"/>
      <c r="AE11" s="234"/>
      <c r="AF11" s="235"/>
      <c r="AG11" s="25"/>
      <c r="AH11" s="234"/>
      <c r="AI11" s="234"/>
      <c r="AJ11" s="234"/>
      <c r="AK11" s="234"/>
      <c r="AL11" s="235"/>
      <c r="AM11" s="25"/>
      <c r="AN11" s="234"/>
      <c r="AO11" s="234"/>
      <c r="AP11" s="234"/>
      <c r="AQ11" s="234"/>
      <c r="AR11" s="235"/>
      <c r="AS11" s="25"/>
      <c r="AT11" s="234"/>
      <c r="AU11" s="234"/>
      <c r="AV11" s="234"/>
      <c r="AW11" s="234"/>
      <c r="AX11" s="235"/>
      <c r="AY11" s="25"/>
      <c r="AZ11" s="234"/>
      <c r="BA11" s="234"/>
      <c r="BB11" s="234"/>
      <c r="BC11" s="234"/>
      <c r="BD11" s="235"/>
      <c r="BE11" s="25"/>
      <c r="BF11" s="234"/>
      <c r="BG11" s="234"/>
      <c r="BH11" s="234"/>
      <c r="BI11" s="234"/>
      <c r="BJ11" s="235"/>
      <c r="BK11" s="25"/>
      <c r="BL11" s="234"/>
      <c r="BM11" s="234"/>
      <c r="BN11" s="234"/>
      <c r="BO11" s="234"/>
      <c r="BP11" s="235"/>
      <c r="BQ11" s="25"/>
      <c r="BR11" s="234"/>
      <c r="BS11" s="234"/>
      <c r="BT11" s="234"/>
      <c r="BU11" s="234"/>
      <c r="BV11" s="235"/>
    </row>
    <row r="12" spans="1:74">
      <c r="A12" s="220">
        <f>A11+1</f>
        <v>3</v>
      </c>
      <c r="B12" s="221" t="s">
        <v>55</v>
      </c>
      <c r="C12" s="44">
        <f>SUM(D12:H12)</f>
        <v>0</v>
      </c>
      <c r="D12" s="27"/>
      <c r="E12" s="27"/>
      <c r="F12" s="27"/>
      <c r="G12" s="27"/>
      <c r="H12" s="28"/>
      <c r="I12" s="44">
        <f>SUM(J12:N12)</f>
        <v>0</v>
      </c>
      <c r="J12" s="27"/>
      <c r="K12" s="27"/>
      <c r="L12" s="27"/>
      <c r="M12" s="27"/>
      <c r="N12" s="28"/>
      <c r="O12" s="44">
        <f>SUM(P12:T12)</f>
        <v>0</v>
      </c>
      <c r="P12" s="27"/>
      <c r="Q12" s="27"/>
      <c r="R12" s="27"/>
      <c r="S12" s="27"/>
      <c r="T12" s="28"/>
      <c r="U12" s="44">
        <f>SUM(V12:Z12)</f>
        <v>0</v>
      </c>
      <c r="V12" s="27"/>
      <c r="W12" s="27"/>
      <c r="X12" s="27"/>
      <c r="Y12" s="27"/>
      <c r="Z12" s="28"/>
      <c r="AA12" s="44">
        <f>SUM(AB12:AF12)</f>
        <v>0</v>
      </c>
      <c r="AB12" s="27"/>
      <c r="AC12" s="27"/>
      <c r="AD12" s="27"/>
      <c r="AE12" s="27"/>
      <c r="AF12" s="28"/>
      <c r="AG12" s="44">
        <f>SUM(AH12:AL12)</f>
        <v>0</v>
      </c>
      <c r="AH12" s="27"/>
      <c r="AI12" s="27"/>
      <c r="AJ12" s="27"/>
      <c r="AK12" s="27"/>
      <c r="AL12" s="28"/>
      <c r="AM12" s="44">
        <f>SUM(AN12:AR12)</f>
        <v>0</v>
      </c>
      <c r="AN12" s="27"/>
      <c r="AO12" s="27"/>
      <c r="AP12" s="27"/>
      <c r="AQ12" s="27"/>
      <c r="AR12" s="28"/>
      <c r="AS12" s="44">
        <f>SUM(AT12:AX12)</f>
        <v>0</v>
      </c>
      <c r="AT12" s="27"/>
      <c r="AU12" s="27"/>
      <c r="AV12" s="27"/>
      <c r="AW12" s="27"/>
      <c r="AX12" s="28"/>
      <c r="AY12" s="44">
        <f>SUM(AZ12:BD12)</f>
        <v>0</v>
      </c>
      <c r="AZ12" s="27"/>
      <c r="BA12" s="27"/>
      <c r="BB12" s="27"/>
      <c r="BC12" s="27"/>
      <c r="BD12" s="28"/>
      <c r="BE12" s="44">
        <f>SUM(BF12:BJ12)</f>
        <v>0</v>
      </c>
      <c r="BF12" s="27"/>
      <c r="BG12" s="27"/>
      <c r="BH12" s="27"/>
      <c r="BI12" s="27"/>
      <c r="BJ12" s="28"/>
      <c r="BK12" s="44">
        <f>SUM(BL12:BP12)</f>
        <v>0</v>
      </c>
      <c r="BL12" s="27"/>
      <c r="BM12" s="27"/>
      <c r="BN12" s="27"/>
      <c r="BO12" s="27"/>
      <c r="BP12" s="28"/>
      <c r="BQ12" s="44">
        <f>SUM(BR12:BV12)</f>
        <v>0</v>
      </c>
      <c r="BR12" s="27"/>
      <c r="BS12" s="27"/>
      <c r="BT12" s="27"/>
      <c r="BU12" s="27"/>
      <c r="BV12" s="28"/>
    </row>
    <row r="13" spans="1:74">
      <c r="A13" s="220">
        <v>4</v>
      </c>
      <c r="B13" s="221" t="s">
        <v>56</v>
      </c>
      <c r="C13" s="44">
        <f>SUM(D13:H13)</f>
        <v>0</v>
      </c>
      <c r="D13" s="27"/>
      <c r="E13" s="27"/>
      <c r="F13" s="27"/>
      <c r="G13" s="27"/>
      <c r="H13" s="28"/>
      <c r="I13" s="44">
        <f>SUM(J13:N13)</f>
        <v>0</v>
      </c>
      <c r="J13" s="27"/>
      <c r="K13" s="27"/>
      <c r="L13" s="27"/>
      <c r="M13" s="27"/>
      <c r="N13" s="28"/>
      <c r="O13" s="44">
        <f>SUM(P13:T13)</f>
        <v>0</v>
      </c>
      <c r="P13" s="27"/>
      <c r="Q13" s="27"/>
      <c r="R13" s="27"/>
      <c r="S13" s="27"/>
      <c r="T13" s="28"/>
      <c r="U13" s="44">
        <f>SUM(V13:Z13)</f>
        <v>0</v>
      </c>
      <c r="V13" s="27"/>
      <c r="W13" s="27"/>
      <c r="X13" s="27"/>
      <c r="Y13" s="27"/>
      <c r="Z13" s="28"/>
      <c r="AA13" s="44">
        <f>SUM(AB13:AF13)</f>
        <v>0</v>
      </c>
      <c r="AB13" s="27"/>
      <c r="AC13" s="27"/>
      <c r="AD13" s="27"/>
      <c r="AE13" s="27"/>
      <c r="AF13" s="28"/>
      <c r="AG13" s="44">
        <f>SUM(AH13:AL13)</f>
        <v>0</v>
      </c>
      <c r="AH13" s="27"/>
      <c r="AI13" s="27"/>
      <c r="AJ13" s="27"/>
      <c r="AK13" s="27"/>
      <c r="AL13" s="28"/>
      <c r="AM13" s="44">
        <f>SUM(AN13:AR13)</f>
        <v>0</v>
      </c>
      <c r="AN13" s="27"/>
      <c r="AO13" s="27"/>
      <c r="AP13" s="27"/>
      <c r="AQ13" s="27"/>
      <c r="AR13" s="28"/>
      <c r="AS13" s="44">
        <f>SUM(AT13:AX13)</f>
        <v>0</v>
      </c>
      <c r="AT13" s="27"/>
      <c r="AU13" s="27"/>
      <c r="AV13" s="27"/>
      <c r="AW13" s="27"/>
      <c r="AX13" s="28"/>
      <c r="AY13" s="44">
        <f>SUM(AZ13:BD13)</f>
        <v>0</v>
      </c>
      <c r="AZ13" s="27"/>
      <c r="BA13" s="27"/>
      <c r="BB13" s="27"/>
      <c r="BC13" s="27"/>
      <c r="BD13" s="28"/>
      <c r="BE13" s="44">
        <f>SUM(BF13:BJ13)</f>
        <v>0</v>
      </c>
      <c r="BF13" s="27"/>
      <c r="BG13" s="27"/>
      <c r="BH13" s="27"/>
      <c r="BI13" s="27"/>
      <c r="BJ13" s="28"/>
      <c r="BK13" s="44">
        <f>SUM(BL13:BP13)</f>
        <v>0</v>
      </c>
      <c r="BL13" s="27"/>
      <c r="BM13" s="27"/>
      <c r="BN13" s="27"/>
      <c r="BO13" s="27"/>
      <c r="BP13" s="28"/>
      <c r="BQ13" s="44">
        <f>SUM(BR13:BV13)</f>
        <v>0</v>
      </c>
      <c r="BR13" s="27"/>
      <c r="BS13" s="27"/>
      <c r="BT13" s="27"/>
      <c r="BU13" s="27"/>
      <c r="BV13" s="28"/>
    </row>
    <row r="14" spans="1:74">
      <c r="A14" s="220">
        <v>5</v>
      </c>
      <c r="B14" s="221" t="s">
        <v>57</v>
      </c>
      <c r="C14" s="44">
        <f>SUM(D14:H14)</f>
        <v>0</v>
      </c>
      <c r="D14" s="27"/>
      <c r="E14" s="27"/>
      <c r="F14" s="27"/>
      <c r="G14" s="27"/>
      <c r="H14" s="28"/>
      <c r="I14" s="44">
        <f>SUM(J14:N14)</f>
        <v>0</v>
      </c>
      <c r="J14" s="27"/>
      <c r="K14" s="27"/>
      <c r="L14" s="27"/>
      <c r="M14" s="27"/>
      <c r="N14" s="28"/>
      <c r="O14" s="44">
        <f>SUM(P14:T14)</f>
        <v>0</v>
      </c>
      <c r="P14" s="27"/>
      <c r="Q14" s="27"/>
      <c r="R14" s="27"/>
      <c r="S14" s="27"/>
      <c r="T14" s="28"/>
      <c r="U14" s="44">
        <f>SUM(V14:Z14)</f>
        <v>0</v>
      </c>
      <c r="V14" s="27"/>
      <c r="W14" s="27"/>
      <c r="X14" s="27"/>
      <c r="Y14" s="27"/>
      <c r="Z14" s="28"/>
      <c r="AA14" s="44">
        <f>SUM(AB14:AF14)</f>
        <v>0</v>
      </c>
      <c r="AB14" s="27"/>
      <c r="AC14" s="27"/>
      <c r="AD14" s="27"/>
      <c r="AE14" s="27"/>
      <c r="AF14" s="28"/>
      <c r="AG14" s="44">
        <f>SUM(AH14:AL14)</f>
        <v>0</v>
      </c>
      <c r="AH14" s="27"/>
      <c r="AI14" s="27"/>
      <c r="AJ14" s="27"/>
      <c r="AK14" s="27"/>
      <c r="AL14" s="28"/>
      <c r="AM14" s="44">
        <f>SUM(AN14:AR14)</f>
        <v>0</v>
      </c>
      <c r="AN14" s="27"/>
      <c r="AO14" s="27"/>
      <c r="AP14" s="27"/>
      <c r="AQ14" s="27"/>
      <c r="AR14" s="28"/>
      <c r="AS14" s="44">
        <f>SUM(AT14:AX14)</f>
        <v>0</v>
      </c>
      <c r="AT14" s="27"/>
      <c r="AU14" s="27"/>
      <c r="AV14" s="27"/>
      <c r="AW14" s="27"/>
      <c r="AX14" s="28"/>
      <c r="AY14" s="44">
        <f>SUM(AZ14:BD14)</f>
        <v>0</v>
      </c>
      <c r="AZ14" s="27"/>
      <c r="BA14" s="27"/>
      <c r="BB14" s="27"/>
      <c r="BC14" s="27"/>
      <c r="BD14" s="28"/>
      <c r="BE14" s="44">
        <f>SUM(BF14:BJ14)</f>
        <v>0</v>
      </c>
      <c r="BF14" s="27"/>
      <c r="BG14" s="27"/>
      <c r="BH14" s="27"/>
      <c r="BI14" s="27"/>
      <c r="BJ14" s="28"/>
      <c r="BK14" s="44">
        <f>SUM(BL14:BP14)</f>
        <v>0</v>
      </c>
      <c r="BL14" s="27"/>
      <c r="BM14" s="27"/>
      <c r="BN14" s="27"/>
      <c r="BO14" s="27"/>
      <c r="BP14" s="28"/>
      <c r="BQ14" s="44">
        <f>SUM(BR14:BV14)</f>
        <v>0</v>
      </c>
      <c r="BR14" s="27"/>
      <c r="BS14" s="27"/>
      <c r="BT14" s="27"/>
      <c r="BU14" s="27"/>
      <c r="BV14" s="28"/>
    </row>
    <row r="15" spans="1:74">
      <c r="A15" s="220">
        <v>6</v>
      </c>
      <c r="B15" s="221" t="s">
        <v>58</v>
      </c>
      <c r="C15" s="44">
        <f>SUM(D15:H15)</f>
        <v>0</v>
      </c>
      <c r="D15" s="27"/>
      <c r="E15" s="27"/>
      <c r="F15" s="27"/>
      <c r="G15" s="27"/>
      <c r="H15" s="28"/>
      <c r="I15" s="44">
        <f>SUM(J15:N15)</f>
        <v>0</v>
      </c>
      <c r="J15" s="27"/>
      <c r="K15" s="27"/>
      <c r="L15" s="27"/>
      <c r="M15" s="27"/>
      <c r="N15" s="28"/>
      <c r="O15" s="44">
        <f>SUM(P15:T15)</f>
        <v>0</v>
      </c>
      <c r="P15" s="27"/>
      <c r="Q15" s="27"/>
      <c r="R15" s="27"/>
      <c r="S15" s="27"/>
      <c r="T15" s="28"/>
      <c r="U15" s="44">
        <f>SUM(V15:Z15)</f>
        <v>0</v>
      </c>
      <c r="V15" s="27"/>
      <c r="W15" s="27"/>
      <c r="X15" s="27"/>
      <c r="Y15" s="27"/>
      <c r="Z15" s="28"/>
      <c r="AA15" s="44">
        <f>SUM(AB15:AF15)</f>
        <v>0</v>
      </c>
      <c r="AB15" s="27"/>
      <c r="AC15" s="27"/>
      <c r="AD15" s="27"/>
      <c r="AE15" s="27"/>
      <c r="AF15" s="28"/>
      <c r="AG15" s="44">
        <f>SUM(AH15:AL15)</f>
        <v>0</v>
      </c>
      <c r="AH15" s="27"/>
      <c r="AI15" s="27"/>
      <c r="AJ15" s="27"/>
      <c r="AK15" s="27"/>
      <c r="AL15" s="28"/>
      <c r="AM15" s="44">
        <f>SUM(AN15:AR15)</f>
        <v>0</v>
      </c>
      <c r="AN15" s="27"/>
      <c r="AO15" s="27"/>
      <c r="AP15" s="27"/>
      <c r="AQ15" s="27"/>
      <c r="AR15" s="28"/>
      <c r="AS15" s="44">
        <f>SUM(AT15:AX15)</f>
        <v>0</v>
      </c>
      <c r="AT15" s="27"/>
      <c r="AU15" s="27"/>
      <c r="AV15" s="27"/>
      <c r="AW15" s="27"/>
      <c r="AX15" s="28"/>
      <c r="AY15" s="44">
        <f>SUM(AZ15:BD15)</f>
        <v>0</v>
      </c>
      <c r="AZ15" s="27"/>
      <c r="BA15" s="27"/>
      <c r="BB15" s="27"/>
      <c r="BC15" s="27"/>
      <c r="BD15" s="28"/>
      <c r="BE15" s="44">
        <f>SUM(BF15:BJ15)</f>
        <v>0</v>
      </c>
      <c r="BF15" s="27"/>
      <c r="BG15" s="27"/>
      <c r="BH15" s="27"/>
      <c r="BI15" s="27"/>
      <c r="BJ15" s="28"/>
      <c r="BK15" s="44">
        <f>SUM(BL15:BP15)</f>
        <v>0</v>
      </c>
      <c r="BL15" s="27"/>
      <c r="BM15" s="27"/>
      <c r="BN15" s="27"/>
      <c r="BO15" s="27"/>
      <c r="BP15" s="28"/>
      <c r="BQ15" s="44">
        <f>SUM(BR15:BV15)</f>
        <v>0</v>
      </c>
      <c r="BR15" s="27"/>
      <c r="BS15" s="27"/>
      <c r="BT15" s="27"/>
      <c r="BU15" s="27"/>
      <c r="BV15" s="28"/>
    </row>
    <row r="16" spans="1:74">
      <c r="A16" s="220">
        <v>7</v>
      </c>
      <c r="B16" s="221" t="s">
        <v>59</v>
      </c>
      <c r="C16" s="44">
        <f t="shared" ref="C16:H16" si="0">SUM(C12:C15)</f>
        <v>0</v>
      </c>
      <c r="D16" s="45">
        <f t="shared" si="0"/>
        <v>0</v>
      </c>
      <c r="E16" s="45">
        <f t="shared" si="0"/>
        <v>0</v>
      </c>
      <c r="F16" s="45">
        <f t="shared" si="0"/>
        <v>0</v>
      </c>
      <c r="G16" s="45">
        <f t="shared" si="0"/>
        <v>0</v>
      </c>
      <c r="H16" s="45">
        <f t="shared" si="0"/>
        <v>0</v>
      </c>
      <c r="I16" s="44">
        <f t="shared" ref="I16:BT16" si="1">SUM(I12:I15)</f>
        <v>0</v>
      </c>
      <c r="J16" s="45">
        <f t="shared" si="1"/>
        <v>0</v>
      </c>
      <c r="K16" s="45">
        <f t="shared" si="1"/>
        <v>0</v>
      </c>
      <c r="L16" s="45">
        <f t="shared" si="1"/>
        <v>0</v>
      </c>
      <c r="M16" s="45">
        <f t="shared" si="1"/>
        <v>0</v>
      </c>
      <c r="N16" s="45">
        <f t="shared" si="1"/>
        <v>0</v>
      </c>
      <c r="O16" s="44">
        <f t="shared" si="1"/>
        <v>0</v>
      </c>
      <c r="P16" s="45">
        <f t="shared" si="1"/>
        <v>0</v>
      </c>
      <c r="Q16" s="45">
        <f t="shared" si="1"/>
        <v>0</v>
      </c>
      <c r="R16" s="45">
        <f t="shared" si="1"/>
        <v>0</v>
      </c>
      <c r="S16" s="45">
        <f t="shared" si="1"/>
        <v>0</v>
      </c>
      <c r="T16" s="45">
        <f t="shared" si="1"/>
        <v>0</v>
      </c>
      <c r="U16" s="44">
        <f t="shared" si="1"/>
        <v>0</v>
      </c>
      <c r="V16" s="45">
        <f t="shared" si="1"/>
        <v>0</v>
      </c>
      <c r="W16" s="45">
        <f t="shared" si="1"/>
        <v>0</v>
      </c>
      <c r="X16" s="45">
        <f t="shared" si="1"/>
        <v>0</v>
      </c>
      <c r="Y16" s="45">
        <f t="shared" si="1"/>
        <v>0</v>
      </c>
      <c r="Z16" s="45">
        <f t="shared" si="1"/>
        <v>0</v>
      </c>
      <c r="AA16" s="44">
        <f t="shared" si="1"/>
        <v>0</v>
      </c>
      <c r="AB16" s="45">
        <f t="shared" si="1"/>
        <v>0</v>
      </c>
      <c r="AC16" s="45">
        <f t="shared" si="1"/>
        <v>0</v>
      </c>
      <c r="AD16" s="45">
        <f t="shared" si="1"/>
        <v>0</v>
      </c>
      <c r="AE16" s="45">
        <f t="shared" si="1"/>
        <v>0</v>
      </c>
      <c r="AF16" s="45">
        <f t="shared" si="1"/>
        <v>0</v>
      </c>
      <c r="AG16" s="44">
        <f t="shared" si="1"/>
        <v>0</v>
      </c>
      <c r="AH16" s="45">
        <f t="shared" si="1"/>
        <v>0</v>
      </c>
      <c r="AI16" s="45">
        <f t="shared" si="1"/>
        <v>0</v>
      </c>
      <c r="AJ16" s="45">
        <f t="shared" si="1"/>
        <v>0</v>
      </c>
      <c r="AK16" s="45">
        <f t="shared" si="1"/>
        <v>0</v>
      </c>
      <c r="AL16" s="45">
        <f t="shared" si="1"/>
        <v>0</v>
      </c>
      <c r="AM16" s="44">
        <f t="shared" si="1"/>
        <v>0</v>
      </c>
      <c r="AN16" s="45">
        <f t="shared" si="1"/>
        <v>0</v>
      </c>
      <c r="AO16" s="45">
        <f t="shared" si="1"/>
        <v>0</v>
      </c>
      <c r="AP16" s="45">
        <f t="shared" si="1"/>
        <v>0</v>
      </c>
      <c r="AQ16" s="45">
        <f t="shared" si="1"/>
        <v>0</v>
      </c>
      <c r="AR16" s="45">
        <f t="shared" si="1"/>
        <v>0</v>
      </c>
      <c r="AS16" s="44">
        <f t="shared" si="1"/>
        <v>0</v>
      </c>
      <c r="AT16" s="45">
        <f t="shared" si="1"/>
        <v>0</v>
      </c>
      <c r="AU16" s="45">
        <f t="shared" si="1"/>
        <v>0</v>
      </c>
      <c r="AV16" s="45">
        <f t="shared" si="1"/>
        <v>0</v>
      </c>
      <c r="AW16" s="45">
        <f t="shared" si="1"/>
        <v>0</v>
      </c>
      <c r="AX16" s="45">
        <f t="shared" si="1"/>
        <v>0</v>
      </c>
      <c r="AY16" s="44">
        <f t="shared" si="1"/>
        <v>0</v>
      </c>
      <c r="AZ16" s="45">
        <f t="shared" si="1"/>
        <v>0</v>
      </c>
      <c r="BA16" s="45">
        <f t="shared" si="1"/>
        <v>0</v>
      </c>
      <c r="BB16" s="45">
        <f t="shared" si="1"/>
        <v>0</v>
      </c>
      <c r="BC16" s="45">
        <f t="shared" si="1"/>
        <v>0</v>
      </c>
      <c r="BD16" s="45">
        <f t="shared" si="1"/>
        <v>0</v>
      </c>
      <c r="BE16" s="44">
        <f t="shared" si="1"/>
        <v>0</v>
      </c>
      <c r="BF16" s="45">
        <f t="shared" si="1"/>
        <v>0</v>
      </c>
      <c r="BG16" s="45">
        <f t="shared" si="1"/>
        <v>0</v>
      </c>
      <c r="BH16" s="45">
        <f t="shared" si="1"/>
        <v>0</v>
      </c>
      <c r="BI16" s="45">
        <f t="shared" si="1"/>
        <v>0</v>
      </c>
      <c r="BJ16" s="45">
        <f t="shared" si="1"/>
        <v>0</v>
      </c>
      <c r="BK16" s="44">
        <f t="shared" si="1"/>
        <v>0</v>
      </c>
      <c r="BL16" s="45">
        <f t="shared" si="1"/>
        <v>0</v>
      </c>
      <c r="BM16" s="45">
        <f t="shared" si="1"/>
        <v>0</v>
      </c>
      <c r="BN16" s="45">
        <f t="shared" si="1"/>
        <v>0</v>
      </c>
      <c r="BO16" s="45">
        <f t="shared" si="1"/>
        <v>0</v>
      </c>
      <c r="BP16" s="45">
        <f t="shared" si="1"/>
        <v>0</v>
      </c>
      <c r="BQ16" s="44">
        <f t="shared" si="1"/>
        <v>0</v>
      </c>
      <c r="BR16" s="45">
        <f t="shared" si="1"/>
        <v>0</v>
      </c>
      <c r="BS16" s="45">
        <f t="shared" si="1"/>
        <v>0</v>
      </c>
      <c r="BT16" s="45">
        <f t="shared" si="1"/>
        <v>0</v>
      </c>
      <c r="BU16" s="45">
        <f>SUM(BU12:BU15)</f>
        <v>0</v>
      </c>
      <c r="BV16" s="46">
        <f>SUM(BV12:BV15)</f>
        <v>0</v>
      </c>
    </row>
    <row r="17" spans="1:74" ht="25.5">
      <c r="A17" s="220">
        <v>8</v>
      </c>
      <c r="B17" s="221" t="s">
        <v>60</v>
      </c>
      <c r="C17" s="44">
        <f>IF(C10+C11-C16=0,0,C10+C11-C16)</f>
        <v>0</v>
      </c>
      <c r="D17" s="234"/>
      <c r="E17" s="234"/>
      <c r="F17" s="234"/>
      <c r="G17" s="234"/>
      <c r="H17" s="235"/>
      <c r="I17" s="44">
        <f>IF(I10+I11-I16=0,0,I10+I11-I16)</f>
        <v>0</v>
      </c>
      <c r="J17" s="234"/>
      <c r="K17" s="234"/>
      <c r="L17" s="234"/>
      <c r="M17" s="234"/>
      <c r="N17" s="235"/>
      <c r="O17" s="44">
        <f>IF(O10+O11-O16=0,0,O10+O11-O16)</f>
        <v>0</v>
      </c>
      <c r="P17" s="234"/>
      <c r="Q17" s="234"/>
      <c r="R17" s="234"/>
      <c r="S17" s="234"/>
      <c r="T17" s="235"/>
      <c r="U17" s="44">
        <f>IF(U10+U11-U16=0,0,U10+U11-U16)</f>
        <v>0</v>
      </c>
      <c r="V17" s="234"/>
      <c r="W17" s="234"/>
      <c r="X17" s="234"/>
      <c r="Y17" s="234"/>
      <c r="Z17" s="235"/>
      <c r="AA17" s="44">
        <f>IF(AA10+AA11-AA16=0,0,AA10+AA11-AA16)</f>
        <v>0</v>
      </c>
      <c r="AB17" s="234"/>
      <c r="AC17" s="234"/>
      <c r="AD17" s="234"/>
      <c r="AE17" s="234"/>
      <c r="AF17" s="235"/>
      <c r="AG17" s="44">
        <f>IF(AG10+AG11-AG16=0,0,AG10+AG11-AG16)</f>
        <v>0</v>
      </c>
      <c r="AH17" s="234"/>
      <c r="AI17" s="234"/>
      <c r="AJ17" s="234"/>
      <c r="AK17" s="234"/>
      <c r="AL17" s="235"/>
      <c r="AM17" s="44">
        <f>IF(AM10+AM11-AM16=0,0,AM10+AM11-AM16)</f>
        <v>0</v>
      </c>
      <c r="AN17" s="234"/>
      <c r="AO17" s="234"/>
      <c r="AP17" s="234"/>
      <c r="AQ17" s="234"/>
      <c r="AR17" s="235"/>
      <c r="AS17" s="44">
        <f>IF(AS10+AS11-AS16=0,0,AS10+AS11-AS16)</f>
        <v>0</v>
      </c>
      <c r="AT17" s="234"/>
      <c r="AU17" s="234"/>
      <c r="AV17" s="234"/>
      <c r="AW17" s="234"/>
      <c r="AX17" s="235"/>
      <c r="AY17" s="44">
        <f>IF(AY10+AY11-AY16=0,0,AY10+AY11-AY16)</f>
        <v>0</v>
      </c>
      <c r="AZ17" s="234"/>
      <c r="BA17" s="234"/>
      <c r="BB17" s="234"/>
      <c r="BC17" s="234"/>
      <c r="BD17" s="235"/>
      <c r="BE17" s="44">
        <f>IF(BE10+BE11-BE16=0,0,BE10+BE11-BE16)</f>
        <v>0</v>
      </c>
      <c r="BF17" s="234"/>
      <c r="BG17" s="234"/>
      <c r="BH17" s="234"/>
      <c r="BI17" s="234"/>
      <c r="BJ17" s="235"/>
      <c r="BK17" s="44">
        <f>IF(BK10+BK11-BK16=0,0,BK10+BK11-BK16)</f>
        <v>0</v>
      </c>
      <c r="BL17" s="234"/>
      <c r="BM17" s="234"/>
      <c r="BN17" s="234"/>
      <c r="BO17" s="234"/>
      <c r="BP17" s="235"/>
      <c r="BQ17" s="44">
        <f>IF(BQ10+BQ11-BQ16=0,0,BQ10+BQ11-BQ16)</f>
        <v>0</v>
      </c>
      <c r="BR17" s="234"/>
      <c r="BS17" s="234"/>
      <c r="BT17" s="234"/>
      <c r="BU17" s="234"/>
      <c r="BV17" s="235"/>
    </row>
    <row r="18" spans="1:74">
      <c r="A18" s="224" t="s">
        <v>61</v>
      </c>
      <c r="B18" s="225" t="s">
        <v>62</v>
      </c>
      <c r="C18" s="236"/>
      <c r="D18" s="234"/>
      <c r="E18" s="234"/>
      <c r="F18" s="234"/>
      <c r="G18" s="234"/>
      <c r="H18" s="235"/>
      <c r="I18" s="236"/>
      <c r="J18" s="234"/>
      <c r="K18" s="234"/>
      <c r="L18" s="234"/>
      <c r="M18" s="234"/>
      <c r="N18" s="235"/>
      <c r="O18" s="236"/>
      <c r="P18" s="234"/>
      <c r="Q18" s="234"/>
      <c r="R18" s="234"/>
      <c r="S18" s="234"/>
      <c r="T18" s="235"/>
      <c r="U18" s="236"/>
      <c r="V18" s="234"/>
      <c r="W18" s="234"/>
      <c r="X18" s="234"/>
      <c r="Y18" s="234"/>
      <c r="Z18" s="235"/>
      <c r="AA18" s="236"/>
      <c r="AB18" s="234"/>
      <c r="AC18" s="234"/>
      <c r="AD18" s="234"/>
      <c r="AE18" s="234"/>
      <c r="AF18" s="235"/>
      <c r="AG18" s="236"/>
      <c r="AH18" s="234"/>
      <c r="AI18" s="234"/>
      <c r="AJ18" s="234"/>
      <c r="AK18" s="234"/>
      <c r="AL18" s="235"/>
      <c r="AM18" s="236"/>
      <c r="AN18" s="234"/>
      <c r="AO18" s="234"/>
      <c r="AP18" s="234"/>
      <c r="AQ18" s="234"/>
      <c r="AR18" s="235"/>
      <c r="AS18" s="236"/>
      <c r="AT18" s="234"/>
      <c r="AU18" s="234"/>
      <c r="AV18" s="234"/>
      <c r="AW18" s="234"/>
      <c r="AX18" s="235"/>
      <c r="AY18" s="236"/>
      <c r="AZ18" s="234"/>
      <c r="BA18" s="234"/>
      <c r="BB18" s="234"/>
      <c r="BC18" s="234"/>
      <c r="BD18" s="235"/>
      <c r="BE18" s="236"/>
      <c r="BF18" s="234"/>
      <c r="BG18" s="234"/>
      <c r="BH18" s="234"/>
      <c r="BI18" s="234"/>
      <c r="BJ18" s="235"/>
      <c r="BK18" s="236"/>
      <c r="BL18" s="234"/>
      <c r="BM18" s="234"/>
      <c r="BN18" s="234"/>
      <c r="BO18" s="234"/>
      <c r="BP18" s="235"/>
      <c r="BQ18" s="236"/>
      <c r="BR18" s="234"/>
      <c r="BS18" s="234"/>
      <c r="BT18" s="234"/>
      <c r="BU18" s="234"/>
      <c r="BV18" s="235"/>
    </row>
    <row r="19" spans="1:74" ht="12.75" customHeight="1">
      <c r="A19" s="220">
        <v>1</v>
      </c>
      <c r="B19" s="221" t="s">
        <v>55</v>
      </c>
      <c r="C19" s="44">
        <f>SUM(D19:H19)</f>
        <v>0</v>
      </c>
      <c r="D19" s="27"/>
      <c r="E19" s="27"/>
      <c r="F19" s="27"/>
      <c r="G19" s="27"/>
      <c r="H19" s="28"/>
      <c r="I19" s="44">
        <f>SUM(J19:N19)</f>
        <v>0</v>
      </c>
      <c r="J19" s="27"/>
      <c r="K19" s="27"/>
      <c r="L19" s="27"/>
      <c r="M19" s="27"/>
      <c r="N19" s="28"/>
      <c r="O19" s="44">
        <f>SUM(P19:T19)</f>
        <v>0</v>
      </c>
      <c r="P19" s="27"/>
      <c r="Q19" s="27"/>
      <c r="R19" s="27"/>
      <c r="S19" s="27"/>
      <c r="T19" s="28"/>
      <c r="U19" s="44">
        <f>SUM(V19:Z19)</f>
        <v>0</v>
      </c>
      <c r="V19" s="27"/>
      <c r="W19" s="27"/>
      <c r="X19" s="27"/>
      <c r="Y19" s="27"/>
      <c r="Z19" s="28"/>
      <c r="AA19" s="44">
        <f>SUM(AB19:AF19)</f>
        <v>0</v>
      </c>
      <c r="AB19" s="27"/>
      <c r="AC19" s="27"/>
      <c r="AD19" s="27"/>
      <c r="AE19" s="27"/>
      <c r="AF19" s="28"/>
      <c r="AG19" s="44">
        <f>SUM(AH19:AL19)</f>
        <v>0</v>
      </c>
      <c r="AH19" s="27"/>
      <c r="AI19" s="27"/>
      <c r="AJ19" s="27"/>
      <c r="AK19" s="27"/>
      <c r="AL19" s="28"/>
      <c r="AM19" s="44">
        <f>SUM(AN19:AR19)</f>
        <v>0</v>
      </c>
      <c r="AN19" s="27"/>
      <c r="AO19" s="27"/>
      <c r="AP19" s="27"/>
      <c r="AQ19" s="27"/>
      <c r="AR19" s="28"/>
      <c r="AS19" s="44">
        <f>SUM(AT19:AX19)</f>
        <v>0</v>
      </c>
      <c r="AT19" s="27"/>
      <c r="AU19" s="27"/>
      <c r="AV19" s="27"/>
      <c r="AW19" s="27"/>
      <c r="AX19" s="28"/>
      <c r="AY19" s="44">
        <f>SUM(AZ19:BD19)</f>
        <v>0</v>
      </c>
      <c r="AZ19" s="27"/>
      <c r="BA19" s="27"/>
      <c r="BB19" s="27"/>
      <c r="BC19" s="27"/>
      <c r="BD19" s="28"/>
      <c r="BE19" s="44">
        <f>SUM(BF19:BJ19)</f>
        <v>0</v>
      </c>
      <c r="BF19" s="27"/>
      <c r="BG19" s="27"/>
      <c r="BH19" s="27"/>
      <c r="BI19" s="27"/>
      <c r="BJ19" s="28"/>
      <c r="BK19" s="44">
        <f>SUM(BL19:BP19)</f>
        <v>0</v>
      </c>
      <c r="BL19" s="27"/>
      <c r="BM19" s="27"/>
      <c r="BN19" s="27"/>
      <c r="BO19" s="27"/>
      <c r="BP19" s="28"/>
      <c r="BQ19" s="44">
        <f>SUM(BR19:BV19)</f>
        <v>0</v>
      </c>
      <c r="BR19" s="27"/>
      <c r="BS19" s="27"/>
      <c r="BT19" s="27"/>
      <c r="BU19" s="27"/>
      <c r="BV19" s="28"/>
    </row>
    <row r="20" spans="1:74" ht="12.75" customHeight="1">
      <c r="A20" s="220">
        <v>2</v>
      </c>
      <c r="B20" s="221" t="s">
        <v>56</v>
      </c>
      <c r="C20" s="44">
        <f>SUM(D20:H20)</f>
        <v>0</v>
      </c>
      <c r="D20" s="27"/>
      <c r="E20" s="27"/>
      <c r="F20" s="27"/>
      <c r="G20" s="27"/>
      <c r="H20" s="28"/>
      <c r="I20" s="44">
        <f>SUM(J20:N20)</f>
        <v>0</v>
      </c>
      <c r="J20" s="27"/>
      <c r="K20" s="27"/>
      <c r="L20" s="27"/>
      <c r="M20" s="27"/>
      <c r="N20" s="28"/>
      <c r="O20" s="44">
        <f>SUM(P20:T20)</f>
        <v>0</v>
      </c>
      <c r="P20" s="27"/>
      <c r="Q20" s="27"/>
      <c r="R20" s="27"/>
      <c r="S20" s="27"/>
      <c r="T20" s="28"/>
      <c r="U20" s="44">
        <f>SUM(V20:Z20)</f>
        <v>0</v>
      </c>
      <c r="V20" s="27"/>
      <c r="W20" s="27"/>
      <c r="X20" s="27"/>
      <c r="Y20" s="27"/>
      <c r="Z20" s="28"/>
      <c r="AA20" s="44">
        <f>SUM(AB20:AF20)</f>
        <v>0</v>
      </c>
      <c r="AB20" s="27"/>
      <c r="AC20" s="27"/>
      <c r="AD20" s="27"/>
      <c r="AE20" s="27"/>
      <c r="AF20" s="28"/>
      <c r="AG20" s="44">
        <f>SUM(AH20:AL20)</f>
        <v>0</v>
      </c>
      <c r="AH20" s="27"/>
      <c r="AI20" s="27"/>
      <c r="AJ20" s="27"/>
      <c r="AK20" s="27"/>
      <c r="AL20" s="28"/>
      <c r="AM20" s="44">
        <f>SUM(AN20:AR20)</f>
        <v>0</v>
      </c>
      <c r="AN20" s="27"/>
      <c r="AO20" s="27"/>
      <c r="AP20" s="27"/>
      <c r="AQ20" s="27"/>
      <c r="AR20" s="28"/>
      <c r="AS20" s="44">
        <f>SUM(AT20:AX20)</f>
        <v>0</v>
      </c>
      <c r="AT20" s="27"/>
      <c r="AU20" s="27"/>
      <c r="AV20" s="27"/>
      <c r="AW20" s="27"/>
      <c r="AX20" s="28"/>
      <c r="AY20" s="44">
        <f>SUM(AZ20:BD20)</f>
        <v>0</v>
      </c>
      <c r="AZ20" s="27"/>
      <c r="BA20" s="27"/>
      <c r="BB20" s="27"/>
      <c r="BC20" s="27"/>
      <c r="BD20" s="28"/>
      <c r="BE20" s="44">
        <f>SUM(BF20:BJ20)</f>
        <v>0</v>
      </c>
      <c r="BF20" s="27"/>
      <c r="BG20" s="27"/>
      <c r="BH20" s="27"/>
      <c r="BI20" s="27"/>
      <c r="BJ20" s="28"/>
      <c r="BK20" s="44">
        <f>SUM(BL20:BP20)</f>
        <v>0</v>
      </c>
      <c r="BL20" s="27"/>
      <c r="BM20" s="27"/>
      <c r="BN20" s="27"/>
      <c r="BO20" s="27"/>
      <c r="BP20" s="28"/>
      <c r="BQ20" s="44">
        <f>SUM(BR20:BV20)</f>
        <v>0</v>
      </c>
      <c r="BR20" s="27"/>
      <c r="BS20" s="27"/>
      <c r="BT20" s="27"/>
      <c r="BU20" s="27"/>
      <c r="BV20" s="28"/>
    </row>
    <row r="21" spans="1:74" ht="12.75" customHeight="1">
      <c r="A21" s="220">
        <v>3</v>
      </c>
      <c r="B21" s="227" t="s">
        <v>63</v>
      </c>
      <c r="C21" s="48">
        <f t="shared" ref="C21:H21" si="2">SUM(C19:C20)</f>
        <v>0</v>
      </c>
      <c r="D21" s="49">
        <f t="shared" si="2"/>
        <v>0</v>
      </c>
      <c r="E21" s="45">
        <f t="shared" si="2"/>
        <v>0</v>
      </c>
      <c r="F21" s="45">
        <f t="shared" si="2"/>
        <v>0</v>
      </c>
      <c r="G21" s="45">
        <f t="shared" si="2"/>
        <v>0</v>
      </c>
      <c r="H21" s="50">
        <f t="shared" si="2"/>
        <v>0</v>
      </c>
      <c r="I21" s="48">
        <f t="shared" ref="I21:BT21" si="3">SUM(I19:I20)</f>
        <v>0</v>
      </c>
      <c r="J21" s="49">
        <f t="shared" si="3"/>
        <v>0</v>
      </c>
      <c r="K21" s="45">
        <f t="shared" si="3"/>
        <v>0</v>
      </c>
      <c r="L21" s="45">
        <f t="shared" si="3"/>
        <v>0</v>
      </c>
      <c r="M21" s="45">
        <f t="shared" si="3"/>
        <v>0</v>
      </c>
      <c r="N21" s="50">
        <f t="shared" si="3"/>
        <v>0</v>
      </c>
      <c r="O21" s="48">
        <f t="shared" si="3"/>
        <v>0</v>
      </c>
      <c r="P21" s="49">
        <f t="shared" si="3"/>
        <v>0</v>
      </c>
      <c r="Q21" s="45">
        <f t="shared" si="3"/>
        <v>0</v>
      </c>
      <c r="R21" s="45">
        <f t="shared" si="3"/>
        <v>0</v>
      </c>
      <c r="S21" s="45">
        <f t="shared" si="3"/>
        <v>0</v>
      </c>
      <c r="T21" s="50">
        <f t="shared" si="3"/>
        <v>0</v>
      </c>
      <c r="U21" s="48">
        <f t="shared" si="3"/>
        <v>0</v>
      </c>
      <c r="V21" s="49">
        <f t="shared" si="3"/>
        <v>0</v>
      </c>
      <c r="W21" s="45">
        <f t="shared" si="3"/>
        <v>0</v>
      </c>
      <c r="X21" s="45">
        <f t="shared" si="3"/>
        <v>0</v>
      </c>
      <c r="Y21" s="45">
        <f t="shared" si="3"/>
        <v>0</v>
      </c>
      <c r="Z21" s="50">
        <f t="shared" si="3"/>
        <v>0</v>
      </c>
      <c r="AA21" s="48">
        <f t="shared" si="3"/>
        <v>0</v>
      </c>
      <c r="AB21" s="49">
        <f t="shared" si="3"/>
        <v>0</v>
      </c>
      <c r="AC21" s="45">
        <f t="shared" si="3"/>
        <v>0</v>
      </c>
      <c r="AD21" s="45">
        <f t="shared" si="3"/>
        <v>0</v>
      </c>
      <c r="AE21" s="45">
        <f t="shared" si="3"/>
        <v>0</v>
      </c>
      <c r="AF21" s="50">
        <f t="shared" si="3"/>
        <v>0</v>
      </c>
      <c r="AG21" s="48">
        <f t="shared" si="3"/>
        <v>0</v>
      </c>
      <c r="AH21" s="49">
        <f t="shared" si="3"/>
        <v>0</v>
      </c>
      <c r="AI21" s="45">
        <f t="shared" si="3"/>
        <v>0</v>
      </c>
      <c r="AJ21" s="45">
        <f t="shared" si="3"/>
        <v>0</v>
      </c>
      <c r="AK21" s="45">
        <f t="shared" si="3"/>
        <v>0</v>
      </c>
      <c r="AL21" s="50">
        <f t="shared" si="3"/>
        <v>0</v>
      </c>
      <c r="AM21" s="48">
        <f t="shared" si="3"/>
        <v>0</v>
      </c>
      <c r="AN21" s="49">
        <f t="shared" si="3"/>
        <v>0</v>
      </c>
      <c r="AO21" s="45">
        <f t="shared" si="3"/>
        <v>0</v>
      </c>
      <c r="AP21" s="45">
        <f t="shared" si="3"/>
        <v>0</v>
      </c>
      <c r="AQ21" s="45">
        <f t="shared" si="3"/>
        <v>0</v>
      </c>
      <c r="AR21" s="50">
        <f t="shared" si="3"/>
        <v>0</v>
      </c>
      <c r="AS21" s="48">
        <f t="shared" si="3"/>
        <v>0</v>
      </c>
      <c r="AT21" s="49">
        <f t="shared" si="3"/>
        <v>0</v>
      </c>
      <c r="AU21" s="45">
        <f t="shared" si="3"/>
        <v>0</v>
      </c>
      <c r="AV21" s="45">
        <f t="shared" si="3"/>
        <v>0</v>
      </c>
      <c r="AW21" s="45">
        <f t="shared" si="3"/>
        <v>0</v>
      </c>
      <c r="AX21" s="50">
        <f t="shared" si="3"/>
        <v>0</v>
      </c>
      <c r="AY21" s="48">
        <f t="shared" si="3"/>
        <v>0</v>
      </c>
      <c r="AZ21" s="49">
        <f t="shared" si="3"/>
        <v>0</v>
      </c>
      <c r="BA21" s="45">
        <f t="shared" si="3"/>
        <v>0</v>
      </c>
      <c r="BB21" s="45">
        <f t="shared" si="3"/>
        <v>0</v>
      </c>
      <c r="BC21" s="45">
        <f t="shared" si="3"/>
        <v>0</v>
      </c>
      <c r="BD21" s="50">
        <f t="shared" si="3"/>
        <v>0</v>
      </c>
      <c r="BE21" s="48">
        <f t="shared" si="3"/>
        <v>0</v>
      </c>
      <c r="BF21" s="49">
        <f t="shared" si="3"/>
        <v>0</v>
      </c>
      <c r="BG21" s="45">
        <f t="shared" si="3"/>
        <v>0</v>
      </c>
      <c r="BH21" s="45">
        <f t="shared" si="3"/>
        <v>0</v>
      </c>
      <c r="BI21" s="45">
        <f t="shared" si="3"/>
        <v>0</v>
      </c>
      <c r="BJ21" s="50">
        <f t="shared" si="3"/>
        <v>0</v>
      </c>
      <c r="BK21" s="48">
        <f t="shared" si="3"/>
        <v>0</v>
      </c>
      <c r="BL21" s="49">
        <f t="shared" si="3"/>
        <v>0</v>
      </c>
      <c r="BM21" s="45">
        <f t="shared" si="3"/>
        <v>0</v>
      </c>
      <c r="BN21" s="45">
        <f t="shared" si="3"/>
        <v>0</v>
      </c>
      <c r="BO21" s="45">
        <f t="shared" si="3"/>
        <v>0</v>
      </c>
      <c r="BP21" s="50">
        <f t="shared" si="3"/>
        <v>0</v>
      </c>
      <c r="BQ21" s="48">
        <f t="shared" si="3"/>
        <v>0</v>
      </c>
      <c r="BR21" s="49">
        <f t="shared" si="3"/>
        <v>0</v>
      </c>
      <c r="BS21" s="45">
        <f t="shared" si="3"/>
        <v>0</v>
      </c>
      <c r="BT21" s="45">
        <f t="shared" si="3"/>
        <v>0</v>
      </c>
      <c r="BU21" s="45">
        <f>SUM(BU19:BU20)</f>
        <v>0</v>
      </c>
      <c r="BV21" s="237">
        <f>SUM(BV19:BV20)</f>
        <v>0</v>
      </c>
    </row>
    <row r="22" spans="1:74" ht="12.75" customHeight="1">
      <c r="A22" s="224" t="s">
        <v>64</v>
      </c>
      <c r="B22" s="225" t="s">
        <v>65</v>
      </c>
      <c r="C22" s="236"/>
      <c r="D22" s="234"/>
      <c r="E22" s="234"/>
      <c r="F22" s="234"/>
      <c r="G22" s="234"/>
      <c r="H22" s="235"/>
      <c r="I22" s="236"/>
      <c r="J22" s="234"/>
      <c r="K22" s="234"/>
      <c r="L22" s="234"/>
      <c r="M22" s="234"/>
      <c r="N22" s="235"/>
      <c r="O22" s="236"/>
      <c r="P22" s="234"/>
      <c r="Q22" s="234"/>
      <c r="R22" s="234"/>
      <c r="S22" s="234"/>
      <c r="T22" s="235"/>
      <c r="U22" s="236"/>
      <c r="V22" s="234"/>
      <c r="W22" s="234"/>
      <c r="X22" s="234"/>
      <c r="Y22" s="234"/>
      <c r="Z22" s="235"/>
      <c r="AA22" s="236"/>
      <c r="AB22" s="234"/>
      <c r="AC22" s="234"/>
      <c r="AD22" s="234"/>
      <c r="AE22" s="234"/>
      <c r="AF22" s="235"/>
      <c r="AG22" s="236"/>
      <c r="AH22" s="234"/>
      <c r="AI22" s="234"/>
      <c r="AJ22" s="234"/>
      <c r="AK22" s="234"/>
      <c r="AL22" s="235"/>
      <c r="AM22" s="236"/>
      <c r="AN22" s="234"/>
      <c r="AO22" s="234"/>
      <c r="AP22" s="234"/>
      <c r="AQ22" s="234"/>
      <c r="AR22" s="235"/>
      <c r="AS22" s="236"/>
      <c r="AT22" s="234"/>
      <c r="AU22" s="234"/>
      <c r="AV22" s="234"/>
      <c r="AW22" s="234"/>
      <c r="AX22" s="235"/>
      <c r="AY22" s="236"/>
      <c r="AZ22" s="234"/>
      <c r="BA22" s="234"/>
      <c r="BB22" s="234"/>
      <c r="BC22" s="234"/>
      <c r="BD22" s="235"/>
      <c r="BE22" s="236"/>
      <c r="BF22" s="234"/>
      <c r="BG22" s="234"/>
      <c r="BH22" s="234"/>
      <c r="BI22" s="234"/>
      <c r="BJ22" s="235"/>
      <c r="BK22" s="236"/>
      <c r="BL22" s="234"/>
      <c r="BM22" s="234"/>
      <c r="BN22" s="234"/>
      <c r="BO22" s="234"/>
      <c r="BP22" s="235"/>
      <c r="BQ22" s="236"/>
      <c r="BR22" s="234"/>
      <c r="BS22" s="234"/>
      <c r="BT22" s="234"/>
      <c r="BU22" s="234"/>
      <c r="BV22" s="235"/>
    </row>
    <row r="23" spans="1:74">
      <c r="A23" s="220">
        <v>1</v>
      </c>
      <c r="B23" s="221" t="s">
        <v>55</v>
      </c>
      <c r="C23" s="44">
        <f>SUM(D23:H23)</f>
        <v>0</v>
      </c>
      <c r="D23" s="27"/>
      <c r="E23" s="27"/>
      <c r="F23" s="27"/>
      <c r="G23" s="27"/>
      <c r="H23" s="28"/>
      <c r="I23" s="44">
        <f>SUM(J23:N23)</f>
        <v>0</v>
      </c>
      <c r="J23" s="27"/>
      <c r="K23" s="27"/>
      <c r="L23" s="27"/>
      <c r="M23" s="27"/>
      <c r="N23" s="28"/>
      <c r="O23" s="44">
        <f>SUM(P23:T23)</f>
        <v>0</v>
      </c>
      <c r="P23" s="27"/>
      <c r="Q23" s="27"/>
      <c r="R23" s="27"/>
      <c r="S23" s="27"/>
      <c r="T23" s="28"/>
      <c r="U23" s="44">
        <f>SUM(V23:Z23)</f>
        <v>0</v>
      </c>
      <c r="V23" s="27"/>
      <c r="W23" s="27"/>
      <c r="X23" s="27"/>
      <c r="Y23" s="27"/>
      <c r="Z23" s="28"/>
      <c r="AA23" s="44">
        <f>SUM(AB23:AF23)</f>
        <v>0</v>
      </c>
      <c r="AB23" s="27"/>
      <c r="AC23" s="27"/>
      <c r="AD23" s="27"/>
      <c r="AE23" s="27"/>
      <c r="AF23" s="28"/>
      <c r="AG23" s="44">
        <f>SUM(AH23:AL23)</f>
        <v>0</v>
      </c>
      <c r="AH23" s="27"/>
      <c r="AI23" s="27"/>
      <c r="AJ23" s="27"/>
      <c r="AK23" s="27"/>
      <c r="AL23" s="28"/>
      <c r="AM23" s="44">
        <f>SUM(AN23:AR23)</f>
        <v>0</v>
      </c>
      <c r="AN23" s="27"/>
      <c r="AO23" s="27"/>
      <c r="AP23" s="27"/>
      <c r="AQ23" s="27"/>
      <c r="AR23" s="28"/>
      <c r="AS23" s="44">
        <f>SUM(AT23:AX23)</f>
        <v>0</v>
      </c>
      <c r="AT23" s="27"/>
      <c r="AU23" s="27"/>
      <c r="AV23" s="27"/>
      <c r="AW23" s="27"/>
      <c r="AX23" s="28"/>
      <c r="AY23" s="44">
        <f>SUM(AZ23:BD23)</f>
        <v>0</v>
      </c>
      <c r="AZ23" s="27"/>
      <c r="BA23" s="27"/>
      <c r="BB23" s="27"/>
      <c r="BC23" s="27"/>
      <c r="BD23" s="28"/>
      <c r="BE23" s="44">
        <f>SUM(BF23:BJ23)</f>
        <v>0</v>
      </c>
      <c r="BF23" s="27"/>
      <c r="BG23" s="27"/>
      <c r="BH23" s="27"/>
      <c r="BI23" s="27"/>
      <c r="BJ23" s="28"/>
      <c r="BK23" s="44">
        <f>SUM(BL23:BP23)</f>
        <v>0</v>
      </c>
      <c r="BL23" s="27"/>
      <c r="BM23" s="27"/>
      <c r="BN23" s="27"/>
      <c r="BO23" s="27"/>
      <c r="BP23" s="28"/>
      <c r="BQ23" s="44">
        <f>SUM(BR23:BV23)</f>
        <v>0</v>
      </c>
      <c r="BR23" s="27"/>
      <c r="BS23" s="27"/>
      <c r="BT23" s="27"/>
      <c r="BU23" s="27"/>
      <c r="BV23" s="28"/>
    </row>
    <row r="24" spans="1:74">
      <c r="A24" s="220">
        <v>2</v>
      </c>
      <c r="B24" s="221" t="s">
        <v>56</v>
      </c>
      <c r="C24" s="44">
        <f>SUM(D24:H24)</f>
        <v>0</v>
      </c>
      <c r="D24" s="27"/>
      <c r="E24" s="27"/>
      <c r="F24" s="27"/>
      <c r="G24" s="27"/>
      <c r="H24" s="28"/>
      <c r="I24" s="44">
        <f>SUM(J24:N24)</f>
        <v>0</v>
      </c>
      <c r="J24" s="27"/>
      <c r="K24" s="27"/>
      <c r="L24" s="27"/>
      <c r="M24" s="27"/>
      <c r="N24" s="28"/>
      <c r="O24" s="44">
        <f>SUM(P24:T24)</f>
        <v>0</v>
      </c>
      <c r="P24" s="27"/>
      <c r="Q24" s="27"/>
      <c r="R24" s="27"/>
      <c r="S24" s="27"/>
      <c r="T24" s="28"/>
      <c r="U24" s="44">
        <f>SUM(V24:Z24)</f>
        <v>0</v>
      </c>
      <c r="V24" s="27"/>
      <c r="W24" s="27"/>
      <c r="X24" s="27"/>
      <c r="Y24" s="27"/>
      <c r="Z24" s="28"/>
      <c r="AA24" s="44">
        <f>SUM(AB24:AF24)</f>
        <v>0</v>
      </c>
      <c r="AB24" s="27"/>
      <c r="AC24" s="27"/>
      <c r="AD24" s="27"/>
      <c r="AE24" s="27"/>
      <c r="AF24" s="28"/>
      <c r="AG24" s="44">
        <f>SUM(AH24:AL24)</f>
        <v>0</v>
      </c>
      <c r="AH24" s="27"/>
      <c r="AI24" s="27"/>
      <c r="AJ24" s="27"/>
      <c r="AK24" s="27"/>
      <c r="AL24" s="28"/>
      <c r="AM24" s="44">
        <f>SUM(AN24:AR24)</f>
        <v>0</v>
      </c>
      <c r="AN24" s="27"/>
      <c r="AO24" s="27"/>
      <c r="AP24" s="27"/>
      <c r="AQ24" s="27"/>
      <c r="AR24" s="28"/>
      <c r="AS24" s="44">
        <f>SUM(AT24:AX24)</f>
        <v>0</v>
      </c>
      <c r="AT24" s="27"/>
      <c r="AU24" s="27"/>
      <c r="AV24" s="27"/>
      <c r="AW24" s="27"/>
      <c r="AX24" s="28"/>
      <c r="AY24" s="44">
        <f>SUM(AZ24:BD24)</f>
        <v>0</v>
      </c>
      <c r="AZ24" s="27"/>
      <c r="BA24" s="27"/>
      <c r="BB24" s="27"/>
      <c r="BC24" s="27"/>
      <c r="BD24" s="28"/>
      <c r="BE24" s="44">
        <f>SUM(BF24:BJ24)</f>
        <v>0</v>
      </c>
      <c r="BF24" s="27"/>
      <c r="BG24" s="27"/>
      <c r="BH24" s="27"/>
      <c r="BI24" s="27"/>
      <c r="BJ24" s="28"/>
      <c r="BK24" s="44">
        <f>SUM(BL24:BP24)</f>
        <v>0</v>
      </c>
      <c r="BL24" s="27"/>
      <c r="BM24" s="27"/>
      <c r="BN24" s="27"/>
      <c r="BO24" s="27"/>
      <c r="BP24" s="28"/>
      <c r="BQ24" s="44">
        <f>SUM(BR24:BV24)</f>
        <v>0</v>
      </c>
      <c r="BR24" s="27"/>
      <c r="BS24" s="27"/>
      <c r="BT24" s="27"/>
      <c r="BU24" s="27"/>
      <c r="BV24" s="28"/>
    </row>
    <row r="25" spans="1:74">
      <c r="A25" s="220">
        <v>3</v>
      </c>
      <c r="B25" s="221" t="s">
        <v>66</v>
      </c>
      <c r="C25" s="44">
        <f>SUM(D25:H25)</f>
        <v>0</v>
      </c>
      <c r="D25" s="27"/>
      <c r="E25" s="27"/>
      <c r="F25" s="27"/>
      <c r="G25" s="27"/>
      <c r="H25" s="28"/>
      <c r="I25" s="44">
        <f>SUM(J25:N25)</f>
        <v>0</v>
      </c>
      <c r="J25" s="27"/>
      <c r="K25" s="27"/>
      <c r="L25" s="27"/>
      <c r="M25" s="27"/>
      <c r="N25" s="28"/>
      <c r="O25" s="44">
        <f>SUM(P25:T25)</f>
        <v>0</v>
      </c>
      <c r="P25" s="27"/>
      <c r="Q25" s="27"/>
      <c r="R25" s="27"/>
      <c r="S25" s="27"/>
      <c r="T25" s="28"/>
      <c r="U25" s="44">
        <f>SUM(V25:Z25)</f>
        <v>0</v>
      </c>
      <c r="V25" s="27"/>
      <c r="W25" s="27"/>
      <c r="X25" s="27"/>
      <c r="Y25" s="27"/>
      <c r="Z25" s="28"/>
      <c r="AA25" s="44">
        <f>SUM(AB25:AF25)</f>
        <v>0</v>
      </c>
      <c r="AB25" s="27"/>
      <c r="AC25" s="27"/>
      <c r="AD25" s="27"/>
      <c r="AE25" s="27"/>
      <c r="AF25" s="28"/>
      <c r="AG25" s="44">
        <f>SUM(AH25:AL25)</f>
        <v>0</v>
      </c>
      <c r="AH25" s="27"/>
      <c r="AI25" s="27"/>
      <c r="AJ25" s="27"/>
      <c r="AK25" s="27"/>
      <c r="AL25" s="28"/>
      <c r="AM25" s="44">
        <f>SUM(AN25:AR25)</f>
        <v>0</v>
      </c>
      <c r="AN25" s="27"/>
      <c r="AO25" s="27"/>
      <c r="AP25" s="27"/>
      <c r="AQ25" s="27"/>
      <c r="AR25" s="28"/>
      <c r="AS25" s="44">
        <f>SUM(AT25:AX25)</f>
        <v>0</v>
      </c>
      <c r="AT25" s="27"/>
      <c r="AU25" s="27"/>
      <c r="AV25" s="27"/>
      <c r="AW25" s="27"/>
      <c r="AX25" s="28"/>
      <c r="AY25" s="44">
        <f>SUM(AZ25:BD25)</f>
        <v>0</v>
      </c>
      <c r="AZ25" s="27"/>
      <c r="BA25" s="27"/>
      <c r="BB25" s="27"/>
      <c r="BC25" s="27"/>
      <c r="BD25" s="28"/>
      <c r="BE25" s="44">
        <f>SUM(BF25:BJ25)</f>
        <v>0</v>
      </c>
      <c r="BF25" s="27"/>
      <c r="BG25" s="27"/>
      <c r="BH25" s="27"/>
      <c r="BI25" s="27"/>
      <c r="BJ25" s="28"/>
      <c r="BK25" s="44">
        <f>SUM(BL25:BP25)</f>
        <v>0</v>
      </c>
      <c r="BL25" s="27"/>
      <c r="BM25" s="27"/>
      <c r="BN25" s="27"/>
      <c r="BO25" s="27"/>
      <c r="BP25" s="28"/>
      <c r="BQ25" s="44">
        <f>SUM(BR25:BV25)</f>
        <v>0</v>
      </c>
      <c r="BR25" s="27"/>
      <c r="BS25" s="27"/>
      <c r="BT25" s="27"/>
      <c r="BU25" s="27"/>
      <c r="BV25" s="28"/>
    </row>
    <row r="26" spans="1:74">
      <c r="A26" s="220">
        <v>4</v>
      </c>
      <c r="B26" s="221" t="s">
        <v>67</v>
      </c>
      <c r="C26" s="44">
        <f>SUM(D26:H26)</f>
        <v>0</v>
      </c>
      <c r="D26" s="27"/>
      <c r="E26" s="27"/>
      <c r="F26" s="27"/>
      <c r="G26" s="27"/>
      <c r="H26" s="28"/>
      <c r="I26" s="44">
        <f>SUM(J26:N26)</f>
        <v>0</v>
      </c>
      <c r="J26" s="27"/>
      <c r="K26" s="27"/>
      <c r="L26" s="27"/>
      <c r="M26" s="27"/>
      <c r="N26" s="28"/>
      <c r="O26" s="44">
        <f>SUM(P26:T26)</f>
        <v>0</v>
      </c>
      <c r="P26" s="27"/>
      <c r="Q26" s="27"/>
      <c r="R26" s="27"/>
      <c r="S26" s="27"/>
      <c r="T26" s="28"/>
      <c r="U26" s="44">
        <f>SUM(V26:Z26)</f>
        <v>0</v>
      </c>
      <c r="V26" s="27"/>
      <c r="W26" s="27"/>
      <c r="X26" s="27"/>
      <c r="Y26" s="27"/>
      <c r="Z26" s="28"/>
      <c r="AA26" s="44">
        <f>SUM(AB26:AF26)</f>
        <v>0</v>
      </c>
      <c r="AB26" s="27"/>
      <c r="AC26" s="27"/>
      <c r="AD26" s="27"/>
      <c r="AE26" s="27"/>
      <c r="AF26" s="28"/>
      <c r="AG26" s="44">
        <f>SUM(AH26:AL26)</f>
        <v>0</v>
      </c>
      <c r="AH26" s="27"/>
      <c r="AI26" s="27"/>
      <c r="AJ26" s="27"/>
      <c r="AK26" s="27"/>
      <c r="AL26" s="28"/>
      <c r="AM26" s="44">
        <f>SUM(AN26:AR26)</f>
        <v>0</v>
      </c>
      <c r="AN26" s="27"/>
      <c r="AO26" s="27"/>
      <c r="AP26" s="27"/>
      <c r="AQ26" s="27"/>
      <c r="AR26" s="28"/>
      <c r="AS26" s="44">
        <f>SUM(AT26:AX26)</f>
        <v>0</v>
      </c>
      <c r="AT26" s="27"/>
      <c r="AU26" s="27"/>
      <c r="AV26" s="27"/>
      <c r="AW26" s="27"/>
      <c r="AX26" s="28"/>
      <c r="AY26" s="44">
        <f>SUM(AZ26:BD26)</f>
        <v>0</v>
      </c>
      <c r="AZ26" s="27"/>
      <c r="BA26" s="27"/>
      <c r="BB26" s="27"/>
      <c r="BC26" s="27"/>
      <c r="BD26" s="28"/>
      <c r="BE26" s="44">
        <f>SUM(BF26:BJ26)</f>
        <v>0</v>
      </c>
      <c r="BF26" s="27"/>
      <c r="BG26" s="27"/>
      <c r="BH26" s="27"/>
      <c r="BI26" s="27"/>
      <c r="BJ26" s="28"/>
      <c r="BK26" s="44">
        <f>SUM(BL26:BP26)</f>
        <v>0</v>
      </c>
      <c r="BL26" s="27"/>
      <c r="BM26" s="27"/>
      <c r="BN26" s="27"/>
      <c r="BO26" s="27"/>
      <c r="BP26" s="28"/>
      <c r="BQ26" s="44">
        <f>SUM(BR26:BV26)</f>
        <v>0</v>
      </c>
      <c r="BR26" s="27"/>
      <c r="BS26" s="27"/>
      <c r="BT26" s="27"/>
      <c r="BU26" s="27"/>
      <c r="BV26" s="28"/>
    </row>
    <row r="27" spans="1:74">
      <c r="A27" s="228">
        <v>5</v>
      </c>
      <c r="B27" s="229" t="s">
        <v>68</v>
      </c>
      <c r="C27" s="52">
        <f t="shared" ref="C27:H27" si="4">SUM(C23:C26)</f>
        <v>0</v>
      </c>
      <c r="D27" s="53">
        <f t="shared" si="4"/>
        <v>0</v>
      </c>
      <c r="E27" s="53">
        <f t="shared" si="4"/>
        <v>0</v>
      </c>
      <c r="F27" s="53">
        <f t="shared" si="4"/>
        <v>0</v>
      </c>
      <c r="G27" s="53">
        <f t="shared" si="4"/>
        <v>0</v>
      </c>
      <c r="H27" s="54">
        <f t="shared" si="4"/>
        <v>0</v>
      </c>
      <c r="I27" s="52">
        <f t="shared" ref="I27:BT27" si="5">SUM(I23:I26)</f>
        <v>0</v>
      </c>
      <c r="J27" s="53">
        <f t="shared" si="5"/>
        <v>0</v>
      </c>
      <c r="K27" s="53">
        <f t="shared" si="5"/>
        <v>0</v>
      </c>
      <c r="L27" s="53">
        <f t="shared" si="5"/>
        <v>0</v>
      </c>
      <c r="M27" s="53">
        <f t="shared" si="5"/>
        <v>0</v>
      </c>
      <c r="N27" s="54">
        <f t="shared" si="5"/>
        <v>0</v>
      </c>
      <c r="O27" s="52">
        <f t="shared" si="5"/>
        <v>0</v>
      </c>
      <c r="P27" s="53">
        <f t="shared" si="5"/>
        <v>0</v>
      </c>
      <c r="Q27" s="53">
        <f t="shared" si="5"/>
        <v>0</v>
      </c>
      <c r="R27" s="53">
        <f t="shared" si="5"/>
        <v>0</v>
      </c>
      <c r="S27" s="53">
        <f t="shared" si="5"/>
        <v>0</v>
      </c>
      <c r="T27" s="54">
        <f t="shared" si="5"/>
        <v>0</v>
      </c>
      <c r="U27" s="52">
        <f t="shared" si="5"/>
        <v>0</v>
      </c>
      <c r="V27" s="53">
        <f t="shared" si="5"/>
        <v>0</v>
      </c>
      <c r="W27" s="53">
        <f t="shared" si="5"/>
        <v>0</v>
      </c>
      <c r="X27" s="53">
        <f t="shared" si="5"/>
        <v>0</v>
      </c>
      <c r="Y27" s="53">
        <f t="shared" si="5"/>
        <v>0</v>
      </c>
      <c r="Z27" s="54">
        <f t="shared" si="5"/>
        <v>0</v>
      </c>
      <c r="AA27" s="52">
        <f t="shared" si="5"/>
        <v>0</v>
      </c>
      <c r="AB27" s="53">
        <f t="shared" si="5"/>
        <v>0</v>
      </c>
      <c r="AC27" s="53">
        <f t="shared" si="5"/>
        <v>0</v>
      </c>
      <c r="AD27" s="53">
        <f t="shared" si="5"/>
        <v>0</v>
      </c>
      <c r="AE27" s="53">
        <f t="shared" si="5"/>
        <v>0</v>
      </c>
      <c r="AF27" s="54">
        <f t="shared" si="5"/>
        <v>0</v>
      </c>
      <c r="AG27" s="52">
        <f t="shared" si="5"/>
        <v>0</v>
      </c>
      <c r="AH27" s="53">
        <f t="shared" si="5"/>
        <v>0</v>
      </c>
      <c r="AI27" s="53">
        <f t="shared" si="5"/>
        <v>0</v>
      </c>
      <c r="AJ27" s="53">
        <f t="shared" si="5"/>
        <v>0</v>
      </c>
      <c r="AK27" s="53">
        <f t="shared" si="5"/>
        <v>0</v>
      </c>
      <c r="AL27" s="54">
        <f t="shared" si="5"/>
        <v>0</v>
      </c>
      <c r="AM27" s="52">
        <f t="shared" si="5"/>
        <v>0</v>
      </c>
      <c r="AN27" s="53">
        <f t="shared" si="5"/>
        <v>0</v>
      </c>
      <c r="AO27" s="53">
        <f t="shared" si="5"/>
        <v>0</v>
      </c>
      <c r="AP27" s="53">
        <f t="shared" si="5"/>
        <v>0</v>
      </c>
      <c r="AQ27" s="53">
        <f t="shared" si="5"/>
        <v>0</v>
      </c>
      <c r="AR27" s="54">
        <f t="shared" si="5"/>
        <v>0</v>
      </c>
      <c r="AS27" s="52">
        <f t="shared" si="5"/>
        <v>0</v>
      </c>
      <c r="AT27" s="53">
        <f t="shared" si="5"/>
        <v>0</v>
      </c>
      <c r="AU27" s="53">
        <f t="shared" si="5"/>
        <v>0</v>
      </c>
      <c r="AV27" s="53">
        <f t="shared" si="5"/>
        <v>0</v>
      </c>
      <c r="AW27" s="53">
        <f t="shared" si="5"/>
        <v>0</v>
      </c>
      <c r="AX27" s="54">
        <f t="shared" si="5"/>
        <v>0</v>
      </c>
      <c r="AY27" s="52">
        <f t="shared" si="5"/>
        <v>0</v>
      </c>
      <c r="AZ27" s="53">
        <f t="shared" si="5"/>
        <v>0</v>
      </c>
      <c r="BA27" s="53">
        <f t="shared" si="5"/>
        <v>0</v>
      </c>
      <c r="BB27" s="53">
        <f t="shared" si="5"/>
        <v>0</v>
      </c>
      <c r="BC27" s="53">
        <f t="shared" si="5"/>
        <v>0</v>
      </c>
      <c r="BD27" s="54">
        <f t="shared" si="5"/>
        <v>0</v>
      </c>
      <c r="BE27" s="52">
        <f t="shared" si="5"/>
        <v>0</v>
      </c>
      <c r="BF27" s="53">
        <f t="shared" si="5"/>
        <v>0</v>
      </c>
      <c r="BG27" s="53">
        <f t="shared" si="5"/>
        <v>0</v>
      </c>
      <c r="BH27" s="53">
        <f t="shared" si="5"/>
        <v>0</v>
      </c>
      <c r="BI27" s="53">
        <f t="shared" si="5"/>
        <v>0</v>
      </c>
      <c r="BJ27" s="54">
        <f t="shared" si="5"/>
        <v>0</v>
      </c>
      <c r="BK27" s="52">
        <f t="shared" si="5"/>
        <v>0</v>
      </c>
      <c r="BL27" s="53">
        <f t="shared" si="5"/>
        <v>0</v>
      </c>
      <c r="BM27" s="53">
        <f t="shared" si="5"/>
        <v>0</v>
      </c>
      <c r="BN27" s="53">
        <f t="shared" si="5"/>
        <v>0</v>
      </c>
      <c r="BO27" s="53">
        <f t="shared" si="5"/>
        <v>0</v>
      </c>
      <c r="BP27" s="54">
        <f t="shared" si="5"/>
        <v>0</v>
      </c>
      <c r="BQ27" s="52">
        <f t="shared" si="5"/>
        <v>0</v>
      </c>
      <c r="BR27" s="53">
        <f t="shared" si="5"/>
        <v>0</v>
      </c>
      <c r="BS27" s="53">
        <f t="shared" si="5"/>
        <v>0</v>
      </c>
      <c r="BT27" s="53">
        <f t="shared" si="5"/>
        <v>0</v>
      </c>
      <c r="BU27" s="53">
        <f>SUM(BU23:BU26)</f>
        <v>0</v>
      </c>
      <c r="BV27" s="55">
        <f>SUM(BV23:BV26)</f>
        <v>0</v>
      </c>
    </row>
    <row r="29" spans="1:74" hidden="1">
      <c r="B29" s="239" t="s">
        <v>0</v>
      </c>
      <c r="C29" s="319" t="s">
        <v>401</v>
      </c>
      <c r="D29" s="320"/>
      <c r="E29" s="320"/>
      <c r="F29" s="320"/>
      <c r="G29" s="320"/>
      <c r="H29" s="320"/>
      <c r="I29" s="320"/>
      <c r="J29" s="320"/>
      <c r="K29" s="320"/>
      <c r="L29" s="320"/>
      <c r="M29" s="320"/>
      <c r="N29" s="321"/>
      <c r="O29" s="319" t="s">
        <v>402</v>
      </c>
      <c r="P29" s="320"/>
      <c r="Q29" s="320"/>
      <c r="R29" s="320"/>
      <c r="S29" s="320"/>
      <c r="T29" s="320"/>
      <c r="U29" s="320"/>
      <c r="V29" s="320"/>
      <c r="W29" s="320"/>
      <c r="X29" s="320"/>
      <c r="Y29" s="320"/>
      <c r="Z29" s="321"/>
      <c r="AA29" s="319" t="s">
        <v>403</v>
      </c>
      <c r="AB29" s="320"/>
      <c r="AC29" s="320"/>
      <c r="AD29" s="320"/>
      <c r="AE29" s="320"/>
      <c r="AF29" s="320"/>
      <c r="AG29" s="320"/>
      <c r="AH29" s="320"/>
      <c r="AI29" s="320"/>
      <c r="AJ29" s="320"/>
      <c r="AK29" s="320"/>
      <c r="AL29" s="321"/>
      <c r="AM29" s="313" t="s">
        <v>404</v>
      </c>
      <c r="AN29" s="314"/>
      <c r="AO29" s="314"/>
      <c r="AP29" s="314"/>
      <c r="AQ29" s="314"/>
      <c r="AR29" s="315"/>
      <c r="AS29" s="313" t="s">
        <v>405</v>
      </c>
      <c r="AT29" s="314"/>
      <c r="AU29" s="314"/>
      <c r="AV29" s="314"/>
      <c r="AW29" s="314"/>
      <c r="AX29" s="315"/>
      <c r="AY29" s="313" t="s">
        <v>406</v>
      </c>
      <c r="AZ29" s="314"/>
      <c r="BA29" s="314"/>
      <c r="BB29" s="314"/>
      <c r="BC29" s="314"/>
      <c r="BD29" s="315"/>
      <c r="BE29" s="313" t="s">
        <v>407</v>
      </c>
      <c r="BF29" s="314"/>
      <c r="BG29" s="314"/>
      <c r="BH29" s="314"/>
      <c r="BI29" s="314"/>
      <c r="BJ29" s="315"/>
      <c r="BK29" s="313" t="s">
        <v>408</v>
      </c>
      <c r="BL29" s="314"/>
      <c r="BM29" s="314"/>
      <c r="BN29" s="314"/>
      <c r="BO29" s="314"/>
      <c r="BP29" s="315"/>
      <c r="BQ29" s="313" t="s">
        <v>409</v>
      </c>
      <c r="BR29" s="314"/>
      <c r="BS29" s="314"/>
      <c r="BT29" s="314"/>
      <c r="BU29" s="314"/>
      <c r="BV29" s="315"/>
    </row>
    <row r="30" spans="1:74" hidden="1">
      <c r="B30" s="211"/>
      <c r="C30" s="322" t="s">
        <v>442</v>
      </c>
      <c r="D30" s="323"/>
      <c r="E30" s="323"/>
      <c r="F30" s="323"/>
      <c r="G30" s="323"/>
      <c r="H30" s="324"/>
      <c r="I30" s="322" t="s">
        <v>443</v>
      </c>
      <c r="J30" s="323"/>
      <c r="K30" s="323"/>
      <c r="L30" s="323"/>
      <c r="M30" s="323"/>
      <c r="N30" s="324"/>
      <c r="O30" s="322" t="s">
        <v>442</v>
      </c>
      <c r="P30" s="323"/>
      <c r="Q30" s="323"/>
      <c r="R30" s="323"/>
      <c r="S30" s="323"/>
      <c r="T30" s="324"/>
      <c r="U30" s="322" t="s">
        <v>443</v>
      </c>
      <c r="V30" s="323"/>
      <c r="W30" s="323"/>
      <c r="X30" s="323"/>
      <c r="Y30" s="323"/>
      <c r="Z30" s="324"/>
      <c r="AA30" s="322" t="s">
        <v>442</v>
      </c>
      <c r="AB30" s="323"/>
      <c r="AC30" s="323"/>
      <c r="AD30" s="323"/>
      <c r="AE30" s="323"/>
      <c r="AF30" s="324"/>
      <c r="AG30" s="322" t="s">
        <v>443</v>
      </c>
      <c r="AH30" s="323"/>
      <c r="AI30" s="323"/>
      <c r="AJ30" s="323"/>
      <c r="AK30" s="323"/>
      <c r="AL30" s="324"/>
      <c r="AM30" s="316"/>
      <c r="AN30" s="317"/>
      <c r="AO30" s="317"/>
      <c r="AP30" s="317"/>
      <c r="AQ30" s="317"/>
      <c r="AR30" s="318"/>
      <c r="AS30" s="316"/>
      <c r="AT30" s="317"/>
      <c r="AU30" s="317"/>
      <c r="AV30" s="317"/>
      <c r="AW30" s="317"/>
      <c r="AX30" s="318"/>
      <c r="AY30" s="316"/>
      <c r="AZ30" s="317"/>
      <c r="BA30" s="317"/>
      <c r="BB30" s="317"/>
      <c r="BC30" s="317"/>
      <c r="BD30" s="318"/>
      <c r="BE30" s="316"/>
      <c r="BF30" s="317"/>
      <c r="BG30" s="317"/>
      <c r="BH30" s="317"/>
      <c r="BI30" s="317"/>
      <c r="BJ30" s="318"/>
      <c r="BK30" s="316"/>
      <c r="BL30" s="317"/>
      <c r="BM30" s="317"/>
      <c r="BN30" s="317"/>
      <c r="BO30" s="317"/>
      <c r="BP30" s="318"/>
      <c r="BQ30" s="316"/>
      <c r="BR30" s="317"/>
      <c r="BS30" s="317"/>
      <c r="BT30" s="317"/>
      <c r="BU30" s="317"/>
      <c r="BV30" s="318"/>
    </row>
    <row r="31" spans="1:74" hidden="1">
      <c r="A31" s="211"/>
      <c r="B31" s="211"/>
      <c r="C31" s="325" t="s">
        <v>8</v>
      </c>
      <c r="D31" s="310" t="s">
        <v>9</v>
      </c>
      <c r="E31" s="311"/>
      <c r="F31" s="311"/>
      <c r="G31" s="311"/>
      <c r="H31" s="312"/>
      <c r="I31" s="325" t="str">
        <f>C31</f>
        <v>סה"כ מספר תביעות</v>
      </c>
      <c r="J31" s="310" t="s">
        <v>9</v>
      </c>
      <c r="K31" s="311"/>
      <c r="L31" s="311"/>
      <c r="M31" s="311"/>
      <c r="N31" s="312"/>
      <c r="O31" s="325" t="str">
        <f>I31</f>
        <v>סה"כ מספר תביעות</v>
      </c>
      <c r="P31" s="310" t="s">
        <v>9</v>
      </c>
      <c r="Q31" s="311"/>
      <c r="R31" s="311"/>
      <c r="S31" s="311"/>
      <c r="T31" s="312"/>
      <c r="U31" s="325" t="str">
        <f>O31</f>
        <v>סה"כ מספר תביעות</v>
      </c>
      <c r="V31" s="310" t="s">
        <v>9</v>
      </c>
      <c r="W31" s="311"/>
      <c r="X31" s="311"/>
      <c r="Y31" s="311"/>
      <c r="Z31" s="312"/>
      <c r="AA31" s="325" t="str">
        <f>U31</f>
        <v>סה"כ מספר תביעות</v>
      </c>
      <c r="AB31" s="310" t="s">
        <v>9</v>
      </c>
      <c r="AC31" s="311"/>
      <c r="AD31" s="311"/>
      <c r="AE31" s="311"/>
      <c r="AF31" s="312"/>
      <c r="AG31" s="325" t="str">
        <f>AA31</f>
        <v>סה"כ מספר תביעות</v>
      </c>
      <c r="AH31" s="310" t="s">
        <v>9</v>
      </c>
      <c r="AI31" s="311"/>
      <c r="AJ31" s="311"/>
      <c r="AK31" s="311"/>
      <c r="AL31" s="312"/>
      <c r="AM31" s="325" t="str">
        <f>AG31</f>
        <v>סה"כ מספר תביעות</v>
      </c>
      <c r="AN31" s="310" t="s">
        <v>9</v>
      </c>
      <c r="AO31" s="311"/>
      <c r="AP31" s="311"/>
      <c r="AQ31" s="311"/>
      <c r="AR31" s="312"/>
      <c r="AS31" s="325" t="str">
        <f>AM31</f>
        <v>סה"כ מספר תביעות</v>
      </c>
      <c r="AT31" s="310" t="s">
        <v>9</v>
      </c>
      <c r="AU31" s="311"/>
      <c r="AV31" s="311"/>
      <c r="AW31" s="311"/>
      <c r="AX31" s="312"/>
      <c r="AY31" s="325" t="str">
        <f>AS31</f>
        <v>סה"כ מספר תביעות</v>
      </c>
      <c r="AZ31" s="310" t="s">
        <v>9</v>
      </c>
      <c r="BA31" s="311"/>
      <c r="BB31" s="311"/>
      <c r="BC31" s="311"/>
      <c r="BD31" s="312"/>
      <c r="BE31" s="325" t="str">
        <f>AY31</f>
        <v>סה"כ מספר תביעות</v>
      </c>
      <c r="BF31" s="310" t="s">
        <v>9</v>
      </c>
      <c r="BG31" s="311"/>
      <c r="BH31" s="311"/>
      <c r="BI31" s="311"/>
      <c r="BJ31" s="312"/>
      <c r="BK31" s="325" t="str">
        <f>BE31</f>
        <v>סה"כ מספר תביעות</v>
      </c>
      <c r="BL31" s="310" t="s">
        <v>9</v>
      </c>
      <c r="BM31" s="311"/>
      <c r="BN31" s="311"/>
      <c r="BO31" s="311"/>
      <c r="BP31" s="312"/>
      <c r="BQ31" s="325" t="str">
        <f>BK31</f>
        <v>סה"כ מספר תביעות</v>
      </c>
      <c r="BR31" s="310" t="s">
        <v>9</v>
      </c>
      <c r="BS31" s="311"/>
      <c r="BT31" s="311"/>
      <c r="BU31" s="311"/>
      <c r="BV31" s="312"/>
    </row>
    <row r="32" spans="1:74" ht="25.5" hidden="1">
      <c r="A32" s="211"/>
      <c r="B32" s="327" t="s">
        <v>10</v>
      </c>
      <c r="C32" s="326"/>
      <c r="D32" s="64" t="s">
        <v>16</v>
      </c>
      <c r="E32" s="64" t="s">
        <v>17</v>
      </c>
      <c r="F32" s="64" t="s">
        <v>18</v>
      </c>
      <c r="G32" s="64" t="s">
        <v>19</v>
      </c>
      <c r="H32" s="212" t="s">
        <v>20</v>
      </c>
      <c r="I32" s="326"/>
      <c r="J32" s="64" t="s">
        <v>16</v>
      </c>
      <c r="K32" s="64" t="s">
        <v>17</v>
      </c>
      <c r="L32" s="64" t="s">
        <v>18</v>
      </c>
      <c r="M32" s="64" t="s">
        <v>19</v>
      </c>
      <c r="N32" s="212" t="s">
        <v>20</v>
      </c>
      <c r="O32" s="326"/>
      <c r="P32" s="64" t="s">
        <v>16</v>
      </c>
      <c r="Q32" s="64" t="s">
        <v>17</v>
      </c>
      <c r="R32" s="64" t="s">
        <v>18</v>
      </c>
      <c r="S32" s="64" t="s">
        <v>19</v>
      </c>
      <c r="T32" s="212" t="s">
        <v>20</v>
      </c>
      <c r="U32" s="326"/>
      <c r="V32" s="64" t="s">
        <v>16</v>
      </c>
      <c r="W32" s="64" t="s">
        <v>17</v>
      </c>
      <c r="X32" s="64" t="s">
        <v>18</v>
      </c>
      <c r="Y32" s="64" t="s">
        <v>19</v>
      </c>
      <c r="Z32" s="212" t="s">
        <v>20</v>
      </c>
      <c r="AA32" s="326"/>
      <c r="AB32" s="64" t="s">
        <v>16</v>
      </c>
      <c r="AC32" s="64" t="s">
        <v>17</v>
      </c>
      <c r="AD32" s="64" t="s">
        <v>18</v>
      </c>
      <c r="AE32" s="64" t="s">
        <v>19</v>
      </c>
      <c r="AF32" s="212" t="s">
        <v>20</v>
      </c>
      <c r="AG32" s="326"/>
      <c r="AH32" s="64" t="s">
        <v>16</v>
      </c>
      <c r="AI32" s="64" t="s">
        <v>17</v>
      </c>
      <c r="AJ32" s="64" t="s">
        <v>18</v>
      </c>
      <c r="AK32" s="64" t="s">
        <v>19</v>
      </c>
      <c r="AL32" s="212" t="s">
        <v>20</v>
      </c>
      <c r="AM32" s="326"/>
      <c r="AN32" s="64" t="s">
        <v>16</v>
      </c>
      <c r="AO32" s="64" t="s">
        <v>17</v>
      </c>
      <c r="AP32" s="64" t="s">
        <v>18</v>
      </c>
      <c r="AQ32" s="64" t="s">
        <v>19</v>
      </c>
      <c r="AR32" s="212" t="s">
        <v>20</v>
      </c>
      <c r="AS32" s="326"/>
      <c r="AT32" s="64" t="s">
        <v>16</v>
      </c>
      <c r="AU32" s="64" t="s">
        <v>17</v>
      </c>
      <c r="AV32" s="64" t="s">
        <v>18</v>
      </c>
      <c r="AW32" s="64" t="s">
        <v>19</v>
      </c>
      <c r="AX32" s="212" t="s">
        <v>20</v>
      </c>
      <c r="AY32" s="326"/>
      <c r="AZ32" s="64" t="s">
        <v>16</v>
      </c>
      <c r="BA32" s="64" t="s">
        <v>17</v>
      </c>
      <c r="BB32" s="64" t="s">
        <v>18</v>
      </c>
      <c r="BC32" s="64" t="s">
        <v>19</v>
      </c>
      <c r="BD32" s="212" t="s">
        <v>20</v>
      </c>
      <c r="BE32" s="326"/>
      <c r="BF32" s="64" t="s">
        <v>16</v>
      </c>
      <c r="BG32" s="64" t="s">
        <v>17</v>
      </c>
      <c r="BH32" s="64" t="s">
        <v>18</v>
      </c>
      <c r="BI32" s="64" t="s">
        <v>19</v>
      </c>
      <c r="BJ32" s="212" t="s">
        <v>20</v>
      </c>
      <c r="BK32" s="326"/>
      <c r="BL32" s="64" t="s">
        <v>16</v>
      </c>
      <c r="BM32" s="64" t="s">
        <v>17</v>
      </c>
      <c r="BN32" s="64" t="s">
        <v>18</v>
      </c>
      <c r="BO32" s="64" t="s">
        <v>19</v>
      </c>
      <c r="BP32" s="212" t="s">
        <v>20</v>
      </c>
      <c r="BQ32" s="326"/>
      <c r="BR32" s="64" t="s">
        <v>16</v>
      </c>
      <c r="BS32" s="64" t="s">
        <v>17</v>
      </c>
      <c r="BT32" s="64" t="s">
        <v>18</v>
      </c>
      <c r="BU32" s="64" t="s">
        <v>19</v>
      </c>
      <c r="BV32" s="212" t="s">
        <v>20</v>
      </c>
    </row>
    <row r="33" spans="1:74" hidden="1">
      <c r="A33" s="211"/>
      <c r="B33" s="328"/>
      <c r="C33" s="213" t="s">
        <v>21</v>
      </c>
      <c r="D33" s="214" t="s">
        <v>22</v>
      </c>
      <c r="E33" s="214" t="s">
        <v>23</v>
      </c>
      <c r="F33" s="214" t="s">
        <v>24</v>
      </c>
      <c r="G33" s="214" t="s">
        <v>25</v>
      </c>
      <c r="H33" s="215" t="s">
        <v>26</v>
      </c>
      <c r="I33" s="74" t="s">
        <v>27</v>
      </c>
      <c r="J33" s="72" t="s">
        <v>28</v>
      </c>
      <c r="K33" s="72" t="s">
        <v>29</v>
      </c>
      <c r="L33" s="72" t="s">
        <v>30</v>
      </c>
      <c r="M33" s="72" t="s">
        <v>31</v>
      </c>
      <c r="N33" s="76" t="s">
        <v>32</v>
      </c>
      <c r="O33" s="74" t="s">
        <v>33</v>
      </c>
      <c r="P33" s="72" t="s">
        <v>34</v>
      </c>
      <c r="Q33" s="72" t="s">
        <v>35</v>
      </c>
      <c r="R33" s="72" t="s">
        <v>36</v>
      </c>
      <c r="S33" s="72" t="s">
        <v>37</v>
      </c>
      <c r="T33" s="76" t="s">
        <v>38</v>
      </c>
      <c r="U33" s="74" t="s">
        <v>39</v>
      </c>
      <c r="V33" s="72" t="s">
        <v>40</v>
      </c>
      <c r="W33" s="72" t="s">
        <v>41</v>
      </c>
      <c r="X33" s="72" t="s">
        <v>42</v>
      </c>
      <c r="Y33" s="72" t="s">
        <v>43</v>
      </c>
      <c r="Z33" s="76" t="s">
        <v>44</v>
      </c>
      <c r="AA33" s="74" t="s">
        <v>45</v>
      </c>
      <c r="AB33" s="72" t="s">
        <v>46</v>
      </c>
      <c r="AC33" s="72" t="s">
        <v>47</v>
      </c>
      <c r="AD33" s="72" t="s">
        <v>48</v>
      </c>
      <c r="AE33" s="72" t="s">
        <v>49</v>
      </c>
      <c r="AF33" s="76" t="s">
        <v>50</v>
      </c>
      <c r="AG33" s="74" t="s">
        <v>379</v>
      </c>
      <c r="AH33" s="72" t="s">
        <v>380</v>
      </c>
      <c r="AI33" s="72" t="s">
        <v>381</v>
      </c>
      <c r="AJ33" s="72" t="s">
        <v>382</v>
      </c>
      <c r="AK33" s="72" t="s">
        <v>383</v>
      </c>
      <c r="AL33" s="76" t="s">
        <v>384</v>
      </c>
      <c r="AM33" s="74" t="s">
        <v>410</v>
      </c>
      <c r="AN33" s="72" t="s">
        <v>411</v>
      </c>
      <c r="AO33" s="72" t="s">
        <v>412</v>
      </c>
      <c r="AP33" s="72" t="s">
        <v>413</v>
      </c>
      <c r="AQ33" s="72" t="s">
        <v>414</v>
      </c>
      <c r="AR33" s="76" t="s">
        <v>415</v>
      </c>
      <c r="AS33" s="74" t="s">
        <v>416</v>
      </c>
      <c r="AT33" s="72" t="s">
        <v>417</v>
      </c>
      <c r="AU33" s="72" t="s">
        <v>418</v>
      </c>
      <c r="AV33" s="72" t="s">
        <v>419</v>
      </c>
      <c r="AW33" s="72" t="s">
        <v>420</v>
      </c>
      <c r="AX33" s="76" t="s">
        <v>421</v>
      </c>
      <c r="AY33" s="74" t="s">
        <v>422</v>
      </c>
      <c r="AZ33" s="72" t="s">
        <v>423</v>
      </c>
      <c r="BA33" s="72" t="s">
        <v>424</v>
      </c>
      <c r="BB33" s="72" t="s">
        <v>425</v>
      </c>
      <c r="BC33" s="72" t="s">
        <v>426</v>
      </c>
      <c r="BD33" s="76" t="s">
        <v>427</v>
      </c>
      <c r="BE33" s="74" t="s">
        <v>447</v>
      </c>
      <c r="BF33" s="72" t="s">
        <v>448</v>
      </c>
      <c r="BG33" s="72" t="s">
        <v>449</v>
      </c>
      <c r="BH33" s="72" t="s">
        <v>450</v>
      </c>
      <c r="BI33" s="72" t="s">
        <v>451</v>
      </c>
      <c r="BJ33" s="76" t="s">
        <v>452</v>
      </c>
      <c r="BK33" s="74" t="s">
        <v>453</v>
      </c>
      <c r="BL33" s="72" t="s">
        <v>454</v>
      </c>
      <c r="BM33" s="72" t="s">
        <v>455</v>
      </c>
      <c r="BN33" s="72" t="s">
        <v>456</v>
      </c>
      <c r="BO33" s="72" t="s">
        <v>457</v>
      </c>
      <c r="BP33" s="76" t="s">
        <v>458</v>
      </c>
      <c r="BQ33" s="74" t="s">
        <v>459</v>
      </c>
      <c r="BR33" s="72" t="s">
        <v>460</v>
      </c>
      <c r="BS33" s="72" t="s">
        <v>461</v>
      </c>
      <c r="BT33" s="72" t="s">
        <v>462</v>
      </c>
      <c r="BU33" s="72" t="s">
        <v>463</v>
      </c>
      <c r="BV33" s="76" t="s">
        <v>464</v>
      </c>
    </row>
    <row r="34" spans="1:74" hidden="1">
      <c r="A34" s="270" t="s">
        <v>51</v>
      </c>
      <c r="B34" s="271" t="s">
        <v>52</v>
      </c>
      <c r="C34" s="102"/>
      <c r="D34" s="103"/>
      <c r="E34" s="104"/>
      <c r="F34" s="104"/>
      <c r="G34" s="104"/>
      <c r="H34" s="105"/>
      <c r="I34" s="102"/>
      <c r="J34" s="103"/>
      <c r="K34" s="104"/>
      <c r="L34" s="104"/>
      <c r="M34" s="104"/>
      <c r="N34" s="105"/>
      <c r="O34" s="102"/>
      <c r="P34" s="103"/>
      <c r="Q34" s="104"/>
      <c r="R34" s="104"/>
      <c r="S34" s="104"/>
      <c r="T34" s="105"/>
      <c r="U34" s="102"/>
      <c r="V34" s="103"/>
      <c r="W34" s="104"/>
      <c r="X34" s="104"/>
      <c r="Y34" s="104"/>
      <c r="Z34" s="105"/>
      <c r="AA34" s="102"/>
      <c r="AB34" s="103"/>
      <c r="AC34" s="104"/>
      <c r="AD34" s="104"/>
      <c r="AE34" s="104"/>
      <c r="AF34" s="105"/>
      <c r="AG34" s="102"/>
      <c r="AH34" s="103"/>
      <c r="AI34" s="104"/>
      <c r="AJ34" s="104"/>
      <c r="AK34" s="104"/>
      <c r="AL34" s="105"/>
      <c r="AM34" s="102"/>
      <c r="AN34" s="103"/>
      <c r="AO34" s="104"/>
      <c r="AP34" s="104"/>
      <c r="AQ34" s="104"/>
      <c r="AR34" s="105"/>
      <c r="AS34" s="102"/>
      <c r="AT34" s="103"/>
      <c r="AU34" s="104"/>
      <c r="AV34" s="104"/>
      <c r="AW34" s="104"/>
      <c r="AX34" s="105"/>
      <c r="AY34" s="102"/>
      <c r="AZ34" s="103"/>
      <c r="BA34" s="104"/>
      <c r="BB34" s="104"/>
      <c r="BC34" s="104"/>
      <c r="BD34" s="105"/>
      <c r="BE34" s="102"/>
      <c r="BF34" s="103"/>
      <c r="BG34" s="104"/>
      <c r="BH34" s="104"/>
      <c r="BI34" s="104"/>
      <c r="BJ34" s="105"/>
      <c r="BK34" s="102"/>
      <c r="BL34" s="103"/>
      <c r="BM34" s="104"/>
      <c r="BN34" s="104"/>
      <c r="BO34" s="104"/>
      <c r="BP34" s="105"/>
      <c r="BQ34" s="102"/>
      <c r="BR34" s="103"/>
      <c r="BS34" s="104"/>
      <c r="BT34" s="104"/>
      <c r="BU34" s="104"/>
      <c r="BV34" s="105"/>
    </row>
    <row r="35" spans="1:74" hidden="1">
      <c r="A35" s="272">
        <v>3</v>
      </c>
      <c r="B35" s="273"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0">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c r="AG35" s="110">
        <f>SUM(AH35:AL35)</f>
        <v>0</v>
      </c>
      <c r="AH35" s="111" t="str">
        <f>IF(AH12=0,"",AH12/AG$16)</f>
        <v/>
      </c>
      <c r="AI35" s="111" t="str">
        <f>IF(AI12=0,"",AI12/AG$16)</f>
        <v/>
      </c>
      <c r="AJ35" s="111" t="str">
        <f>IF(AJ12=0,"",AJ12/AG$16)</f>
        <v/>
      </c>
      <c r="AK35" s="111" t="str">
        <f>IF(AK12=0,"",AK12/AG$16)</f>
        <v/>
      </c>
      <c r="AL35" s="112" t="str">
        <f>IF(AL12=0,"",AL12/AG$16)</f>
        <v/>
      </c>
      <c r="AM35" s="110">
        <f>SUM(AN35:AR35)</f>
        <v>0</v>
      </c>
      <c r="AN35" s="111" t="str">
        <f>IF(AN12=0,"",AN12/AM$16)</f>
        <v/>
      </c>
      <c r="AO35" s="111" t="str">
        <f>IF(AO12=0,"",AO12/AM$16)</f>
        <v/>
      </c>
      <c r="AP35" s="111" t="str">
        <f>IF(AP12=0,"",AP12/AM$16)</f>
        <v/>
      </c>
      <c r="AQ35" s="111" t="str">
        <f>IF(AQ12=0,"",AQ12/AM$16)</f>
        <v/>
      </c>
      <c r="AR35" s="112" t="str">
        <f>IF(AR12=0,"",AR12/AM$16)</f>
        <v/>
      </c>
      <c r="AS35" s="110">
        <f>SUM(AT35:AX35)</f>
        <v>0</v>
      </c>
      <c r="AT35" s="111" t="str">
        <f>IF(AT12=0,"",AT12/AS$16)</f>
        <v/>
      </c>
      <c r="AU35" s="111" t="str">
        <f>IF(AU12=0,"",AU12/AS$16)</f>
        <v/>
      </c>
      <c r="AV35" s="111" t="str">
        <f>IF(AV12=0,"",AV12/AS$16)</f>
        <v/>
      </c>
      <c r="AW35" s="111" t="str">
        <f>IF(AW12=0,"",AW12/AS$16)</f>
        <v/>
      </c>
      <c r="AX35" s="112" t="str">
        <f>IF(AX12=0,"",AX12/AS$16)</f>
        <v/>
      </c>
      <c r="AY35" s="110">
        <f>SUM(AZ35:BD35)</f>
        <v>0</v>
      </c>
      <c r="AZ35" s="111" t="str">
        <f>IF(AZ12=0,"",AZ12/AY$16)</f>
        <v/>
      </c>
      <c r="BA35" s="111" t="str">
        <f>IF(BA12=0,"",BA12/AY$16)</f>
        <v/>
      </c>
      <c r="BB35" s="111" t="str">
        <f>IF(BB12=0,"",BB12/AY$16)</f>
        <v/>
      </c>
      <c r="BC35" s="111" t="str">
        <f>IF(BC12=0,"",BC12/AY$16)</f>
        <v/>
      </c>
      <c r="BD35" s="112" t="str">
        <f>IF(BD12=0,"",BD12/AY$16)</f>
        <v/>
      </c>
      <c r="BE35" s="110">
        <f>SUM(BF35:BJ35)</f>
        <v>0</v>
      </c>
      <c r="BF35" s="111" t="str">
        <f>IF(BF12=0,"",BF12/BE$16)</f>
        <v/>
      </c>
      <c r="BG35" s="111" t="str">
        <f>IF(BG12=0,"",BG12/BE$16)</f>
        <v/>
      </c>
      <c r="BH35" s="111" t="str">
        <f>IF(BH12=0,"",BH12/BE$16)</f>
        <v/>
      </c>
      <c r="BI35" s="111" t="str">
        <f>IF(BI12=0,"",BI12/BE$16)</f>
        <v/>
      </c>
      <c r="BJ35" s="112" t="str">
        <f>IF(BJ12=0,"",BJ12/BE$16)</f>
        <v/>
      </c>
      <c r="BK35" s="110">
        <f>SUM(BL35:BP35)</f>
        <v>0</v>
      </c>
      <c r="BL35" s="111" t="str">
        <f>IF(BL12=0,"",BL12/BK$16)</f>
        <v/>
      </c>
      <c r="BM35" s="111" t="str">
        <f>IF(BM12=0,"",BM12/BK$16)</f>
        <v/>
      </c>
      <c r="BN35" s="111" t="str">
        <f>IF(BN12=0,"",BN12/BK$16)</f>
        <v/>
      </c>
      <c r="BO35" s="111" t="str">
        <f>IF(BO12=0,"",BO12/BK$16)</f>
        <v/>
      </c>
      <c r="BP35" s="112" t="str">
        <f>IF(BP12=0,"",BP12/BK$16)</f>
        <v/>
      </c>
      <c r="BQ35" s="110">
        <f>SUM(BR35:BV35)</f>
        <v>0</v>
      </c>
      <c r="BR35" s="111" t="str">
        <f>IF(BR12=0,"",BR12/BQ$16)</f>
        <v/>
      </c>
      <c r="BS35" s="111" t="str">
        <f>IF(BS12=0,"",BS12/BQ$16)</f>
        <v/>
      </c>
      <c r="BT35" s="111" t="str">
        <f>IF(BT12=0,"",BT12/BQ$16)</f>
        <v/>
      </c>
      <c r="BU35" s="111" t="str">
        <f>IF(BU12=0,"",BU12/BQ$16)</f>
        <v/>
      </c>
      <c r="BV35" s="112" t="str">
        <f>IF(BV12=0,"",BV12/BQ$16)</f>
        <v/>
      </c>
    </row>
    <row r="36" spans="1:74" hidden="1">
      <c r="A36" s="272">
        <v>4</v>
      </c>
      <c r="B36" s="273"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0">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c r="AG36" s="110">
        <f>SUM(AH36:AL36)</f>
        <v>0</v>
      </c>
      <c r="AH36" s="111" t="str">
        <f>IF(AH13=0,"",AH13/AG$16)</f>
        <v/>
      </c>
      <c r="AI36" s="111" t="str">
        <f>IF(AI13=0,"",AI13/AG$16)</f>
        <v/>
      </c>
      <c r="AJ36" s="111" t="str">
        <f>IF(AJ13=0,"",AJ13/AG$16)</f>
        <v/>
      </c>
      <c r="AK36" s="111" t="str">
        <f>IF(AK13=0,"",AK13/AG$16)</f>
        <v/>
      </c>
      <c r="AL36" s="112" t="str">
        <f>IF(AL13=0,"",AL13/AG$16)</f>
        <v/>
      </c>
      <c r="AM36" s="110">
        <f>SUM(AN36:AR36)</f>
        <v>0</v>
      </c>
      <c r="AN36" s="111" t="str">
        <f>IF(AN13=0,"",AN13/AM$16)</f>
        <v/>
      </c>
      <c r="AO36" s="111" t="str">
        <f>IF(AO13=0,"",AO13/AM$16)</f>
        <v/>
      </c>
      <c r="AP36" s="111" t="str">
        <f>IF(AP13=0,"",AP13/AM$16)</f>
        <v/>
      </c>
      <c r="AQ36" s="111" t="str">
        <f>IF(AQ13=0,"",AQ13/AM$16)</f>
        <v/>
      </c>
      <c r="AR36" s="112" t="str">
        <f>IF(AR13=0,"",AR13/AM$16)</f>
        <v/>
      </c>
      <c r="AS36" s="110">
        <f>SUM(AT36:AX36)</f>
        <v>0</v>
      </c>
      <c r="AT36" s="111" t="str">
        <f>IF(AT13=0,"",AT13/AS$16)</f>
        <v/>
      </c>
      <c r="AU36" s="111" t="str">
        <f>IF(AU13=0,"",AU13/AS$16)</f>
        <v/>
      </c>
      <c r="AV36" s="111" t="str">
        <f>IF(AV13=0,"",AV13/AS$16)</f>
        <v/>
      </c>
      <c r="AW36" s="111" t="str">
        <f>IF(AW13=0,"",AW13/AS$16)</f>
        <v/>
      </c>
      <c r="AX36" s="112" t="str">
        <f>IF(AX13=0,"",AX13/AS$16)</f>
        <v/>
      </c>
      <c r="AY36" s="110">
        <f>SUM(AZ36:BD36)</f>
        <v>0</v>
      </c>
      <c r="AZ36" s="111" t="str">
        <f>IF(AZ13=0,"",AZ13/AY$16)</f>
        <v/>
      </c>
      <c r="BA36" s="111" t="str">
        <f>IF(BA13=0,"",BA13/AY$16)</f>
        <v/>
      </c>
      <c r="BB36" s="111" t="str">
        <f>IF(BB13=0,"",BB13/AY$16)</f>
        <v/>
      </c>
      <c r="BC36" s="111" t="str">
        <f>IF(BC13=0,"",BC13/AY$16)</f>
        <v/>
      </c>
      <c r="BD36" s="112" t="str">
        <f>IF(BD13=0,"",BD13/AY$16)</f>
        <v/>
      </c>
      <c r="BE36" s="110">
        <f>SUM(BF36:BJ36)</f>
        <v>0</v>
      </c>
      <c r="BF36" s="111" t="str">
        <f>IF(BF13=0,"",BF13/BE$16)</f>
        <v/>
      </c>
      <c r="BG36" s="111" t="str">
        <f>IF(BG13=0,"",BG13/BE$16)</f>
        <v/>
      </c>
      <c r="BH36" s="111" t="str">
        <f>IF(BH13=0,"",BH13/BE$16)</f>
        <v/>
      </c>
      <c r="BI36" s="111" t="str">
        <f>IF(BI13=0,"",BI13/BE$16)</f>
        <v/>
      </c>
      <c r="BJ36" s="112" t="str">
        <f>IF(BJ13=0,"",BJ13/BE$16)</f>
        <v/>
      </c>
      <c r="BK36" s="110">
        <f>SUM(BL36:BP36)</f>
        <v>0</v>
      </c>
      <c r="BL36" s="111" t="str">
        <f>IF(BL13=0,"",BL13/BK$16)</f>
        <v/>
      </c>
      <c r="BM36" s="111" t="str">
        <f>IF(BM13=0,"",BM13/BK$16)</f>
        <v/>
      </c>
      <c r="BN36" s="111" t="str">
        <f>IF(BN13=0,"",BN13/BK$16)</f>
        <v/>
      </c>
      <c r="BO36" s="111" t="str">
        <f>IF(BO13=0,"",BO13/BK$16)</f>
        <v/>
      </c>
      <c r="BP36" s="112" t="str">
        <f>IF(BP13=0,"",BP13/BK$16)</f>
        <v/>
      </c>
      <c r="BQ36" s="110">
        <f>SUM(BR36:BV36)</f>
        <v>0</v>
      </c>
      <c r="BR36" s="111" t="str">
        <f>IF(BR13=0,"",BR13/BQ$16)</f>
        <v/>
      </c>
      <c r="BS36" s="111" t="str">
        <f>IF(BS13=0,"",BS13/BQ$16)</f>
        <v/>
      </c>
      <c r="BT36" s="111" t="str">
        <f>IF(BT13=0,"",BT13/BQ$16)</f>
        <v/>
      </c>
      <c r="BU36" s="111" t="str">
        <f>IF(BU13=0,"",BU13/BQ$16)</f>
        <v/>
      </c>
      <c r="BV36" s="112" t="str">
        <f>IF(BV13=0,"",BV13/BQ$16)</f>
        <v/>
      </c>
    </row>
    <row r="37" spans="1:74" hidden="1">
      <c r="A37" s="272">
        <v>5</v>
      </c>
      <c r="B37" s="274"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0">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c r="AG37" s="110">
        <f>SUM(AH37:AL37)</f>
        <v>0</v>
      </c>
      <c r="AH37" s="111" t="str">
        <f>IF(AH14=0,"",AH14/AG$16)</f>
        <v/>
      </c>
      <c r="AI37" s="111" t="str">
        <f>IF(AI14=0,"",AI14/AG$16)</f>
        <v/>
      </c>
      <c r="AJ37" s="111" t="str">
        <f>IF(AJ14=0,"",AJ14/AG$16)</f>
        <v/>
      </c>
      <c r="AK37" s="111" t="str">
        <f>IF(AK14=0,"",AK14/AG$16)</f>
        <v/>
      </c>
      <c r="AL37" s="112" t="str">
        <f>IF(AL14=0,"",AL14/AG$16)</f>
        <v/>
      </c>
      <c r="AM37" s="110">
        <f>SUM(AN37:AR37)</f>
        <v>0</v>
      </c>
      <c r="AN37" s="111" t="str">
        <f>IF(AN14=0,"",AN14/AM$16)</f>
        <v/>
      </c>
      <c r="AO37" s="111" t="str">
        <f>IF(AO14=0,"",AO14/AM$16)</f>
        <v/>
      </c>
      <c r="AP37" s="111" t="str">
        <f>IF(AP14=0,"",AP14/AM$16)</f>
        <v/>
      </c>
      <c r="AQ37" s="111" t="str">
        <f>IF(AQ14=0,"",AQ14/AM$16)</f>
        <v/>
      </c>
      <c r="AR37" s="112" t="str">
        <f>IF(AR14=0,"",AR14/AM$16)</f>
        <v/>
      </c>
      <c r="AS37" s="110">
        <f>SUM(AT37:AX37)</f>
        <v>0</v>
      </c>
      <c r="AT37" s="111" t="str">
        <f>IF(AT14=0,"",AT14/AS$16)</f>
        <v/>
      </c>
      <c r="AU37" s="111" t="str">
        <f>IF(AU14=0,"",AU14/AS$16)</f>
        <v/>
      </c>
      <c r="AV37" s="111" t="str">
        <f>IF(AV14=0,"",AV14/AS$16)</f>
        <v/>
      </c>
      <c r="AW37" s="111" t="str">
        <f>IF(AW14=0,"",AW14/AS$16)</f>
        <v/>
      </c>
      <c r="AX37" s="112" t="str">
        <f>IF(AX14=0,"",AX14/AS$16)</f>
        <v/>
      </c>
      <c r="AY37" s="110">
        <f>SUM(AZ37:BD37)</f>
        <v>0</v>
      </c>
      <c r="AZ37" s="111" t="str">
        <f>IF(AZ14=0,"",AZ14/AY$16)</f>
        <v/>
      </c>
      <c r="BA37" s="111" t="str">
        <f>IF(BA14=0,"",BA14/AY$16)</f>
        <v/>
      </c>
      <c r="BB37" s="111" t="str">
        <f>IF(BB14=0,"",BB14/AY$16)</f>
        <v/>
      </c>
      <c r="BC37" s="111" t="str">
        <f>IF(BC14=0,"",BC14/AY$16)</f>
        <v/>
      </c>
      <c r="BD37" s="112" t="str">
        <f>IF(BD14=0,"",BD14/AY$16)</f>
        <v/>
      </c>
      <c r="BE37" s="110">
        <f>SUM(BF37:BJ37)</f>
        <v>0</v>
      </c>
      <c r="BF37" s="111" t="str">
        <f>IF(BF14=0,"",BF14/BE$16)</f>
        <v/>
      </c>
      <c r="BG37" s="111" t="str">
        <f>IF(BG14=0,"",BG14/BE$16)</f>
        <v/>
      </c>
      <c r="BH37" s="111" t="str">
        <f>IF(BH14=0,"",BH14/BE$16)</f>
        <v/>
      </c>
      <c r="BI37" s="111" t="str">
        <f>IF(BI14=0,"",BI14/BE$16)</f>
        <v/>
      </c>
      <c r="BJ37" s="112" t="str">
        <f>IF(BJ14=0,"",BJ14/BE$16)</f>
        <v/>
      </c>
      <c r="BK37" s="110">
        <f>SUM(BL37:BP37)</f>
        <v>0</v>
      </c>
      <c r="BL37" s="111" t="str">
        <f>IF(BL14=0,"",BL14/BK$16)</f>
        <v/>
      </c>
      <c r="BM37" s="111" t="str">
        <f>IF(BM14=0,"",BM14/BK$16)</f>
        <v/>
      </c>
      <c r="BN37" s="111" t="str">
        <f>IF(BN14=0,"",BN14/BK$16)</f>
        <v/>
      </c>
      <c r="BO37" s="111" t="str">
        <f>IF(BO14=0,"",BO14/BK$16)</f>
        <v/>
      </c>
      <c r="BP37" s="112" t="str">
        <f>IF(BP14=0,"",BP14/BK$16)</f>
        <v/>
      </c>
      <c r="BQ37" s="110">
        <f>SUM(BR37:BV37)</f>
        <v>0</v>
      </c>
      <c r="BR37" s="111" t="str">
        <f>IF(BR14=0,"",BR14/BQ$16)</f>
        <v/>
      </c>
      <c r="BS37" s="111" t="str">
        <f>IF(BS14=0,"",BS14/BQ$16)</f>
        <v/>
      </c>
      <c r="BT37" s="111" t="str">
        <f>IF(BT14=0,"",BT14/BQ$16)</f>
        <v/>
      </c>
      <c r="BU37" s="111" t="str">
        <f>IF(BU14=0,"",BU14/BQ$16)</f>
        <v/>
      </c>
      <c r="BV37" s="112" t="str">
        <f>IF(BV14=0,"",BV14/BQ$16)</f>
        <v/>
      </c>
    </row>
    <row r="38" spans="1:74" hidden="1">
      <c r="A38" s="272">
        <v>6</v>
      </c>
      <c r="B38" s="274"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0">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c r="AG38" s="110">
        <f>SUM(AH38:AL38)</f>
        <v>0</v>
      </c>
      <c r="AH38" s="111" t="str">
        <f>IF(AH15=0,"",AH15/AG$16)</f>
        <v/>
      </c>
      <c r="AI38" s="111" t="str">
        <f>IF(AI15=0,"",AI15/AG$16)</f>
        <v/>
      </c>
      <c r="AJ38" s="111" t="str">
        <f>IF(AJ15=0,"",AJ15/AG$16)</f>
        <v/>
      </c>
      <c r="AK38" s="111" t="str">
        <f>IF(AK15=0,"",AK15/AG$16)</f>
        <v/>
      </c>
      <c r="AL38" s="112" t="str">
        <f>IF(AL15=0,"",AL15/AG$16)</f>
        <v/>
      </c>
      <c r="AM38" s="110">
        <f>SUM(AN38:AR38)</f>
        <v>0</v>
      </c>
      <c r="AN38" s="111" t="str">
        <f>IF(AN15=0,"",AN15/AM$16)</f>
        <v/>
      </c>
      <c r="AO38" s="111" t="str">
        <f>IF(AO15=0,"",AO15/AM$16)</f>
        <v/>
      </c>
      <c r="AP38" s="111" t="str">
        <f>IF(AP15=0,"",AP15/AM$16)</f>
        <v/>
      </c>
      <c r="AQ38" s="111" t="str">
        <f>IF(AQ15=0,"",AQ15/AM$16)</f>
        <v/>
      </c>
      <c r="AR38" s="112" t="str">
        <f>IF(AR15=0,"",AR15/AM$16)</f>
        <v/>
      </c>
      <c r="AS38" s="110">
        <f>SUM(AT38:AX38)</f>
        <v>0</v>
      </c>
      <c r="AT38" s="111" t="str">
        <f>IF(AT15=0,"",AT15/AS$16)</f>
        <v/>
      </c>
      <c r="AU38" s="111" t="str">
        <f>IF(AU15=0,"",AU15/AS$16)</f>
        <v/>
      </c>
      <c r="AV38" s="111" t="str">
        <f>IF(AV15=0,"",AV15/AS$16)</f>
        <v/>
      </c>
      <c r="AW38" s="111" t="str">
        <f>IF(AW15=0,"",AW15/AS$16)</f>
        <v/>
      </c>
      <c r="AX38" s="112" t="str">
        <f>IF(AX15=0,"",AX15/AS$16)</f>
        <v/>
      </c>
      <c r="AY38" s="110">
        <f>SUM(AZ38:BD38)</f>
        <v>0</v>
      </c>
      <c r="AZ38" s="111" t="str">
        <f>IF(AZ15=0,"",AZ15/AY$16)</f>
        <v/>
      </c>
      <c r="BA38" s="111" t="str">
        <f>IF(BA15=0,"",BA15/AY$16)</f>
        <v/>
      </c>
      <c r="BB38" s="111" t="str">
        <f>IF(BB15=0,"",BB15/AY$16)</f>
        <v/>
      </c>
      <c r="BC38" s="111" t="str">
        <f>IF(BC15=0,"",BC15/AY$16)</f>
        <v/>
      </c>
      <c r="BD38" s="112" t="str">
        <f>IF(BD15=0,"",BD15/AY$16)</f>
        <v/>
      </c>
      <c r="BE38" s="110">
        <f>SUM(BF38:BJ38)</f>
        <v>0</v>
      </c>
      <c r="BF38" s="111" t="str">
        <f>IF(BF15=0,"",BF15/BE$16)</f>
        <v/>
      </c>
      <c r="BG38" s="111" t="str">
        <f>IF(BG15=0,"",BG15/BE$16)</f>
        <v/>
      </c>
      <c r="BH38" s="111" t="str">
        <f>IF(BH15=0,"",BH15/BE$16)</f>
        <v/>
      </c>
      <c r="BI38" s="111" t="str">
        <f>IF(BI15=0,"",BI15/BE$16)</f>
        <v/>
      </c>
      <c r="BJ38" s="112" t="str">
        <f>IF(BJ15=0,"",BJ15/BE$16)</f>
        <v/>
      </c>
      <c r="BK38" s="110">
        <f>SUM(BL38:BP38)</f>
        <v>0</v>
      </c>
      <c r="BL38" s="111" t="str">
        <f>IF(BL15=0,"",BL15/BK$16)</f>
        <v/>
      </c>
      <c r="BM38" s="111" t="str">
        <f>IF(BM15=0,"",BM15/BK$16)</f>
        <v/>
      </c>
      <c r="BN38" s="111" t="str">
        <f>IF(BN15=0,"",BN15/BK$16)</f>
        <v/>
      </c>
      <c r="BO38" s="111" t="str">
        <f>IF(BO15=0,"",BO15/BK$16)</f>
        <v/>
      </c>
      <c r="BP38" s="112" t="str">
        <f>IF(BP15=0,"",BP15/BK$16)</f>
        <v/>
      </c>
      <c r="BQ38" s="110">
        <f>SUM(BR38:BV38)</f>
        <v>0</v>
      </c>
      <c r="BR38" s="111" t="str">
        <f>IF(BR15=0,"",BR15/BQ$16)</f>
        <v/>
      </c>
      <c r="BS38" s="111" t="str">
        <f>IF(BS15=0,"",BS15/BQ$16)</f>
        <v/>
      </c>
      <c r="BT38" s="111" t="str">
        <f>IF(BT15=0,"",BT15/BQ$16)</f>
        <v/>
      </c>
      <c r="BU38" s="111" t="str">
        <f>IF(BU15=0,"",BU15/BQ$16)</f>
        <v/>
      </c>
      <c r="BV38" s="112" t="str">
        <f>IF(BV15=0,"",BV15/BQ$16)</f>
        <v/>
      </c>
    </row>
    <row r="39" spans="1:74" hidden="1">
      <c r="A39" s="272">
        <v>7</v>
      </c>
      <c r="B39" s="274" t="s">
        <v>74</v>
      </c>
      <c r="C39" s="110">
        <f t="shared" ref="C39:H39" si="6">SUM(C35:C38)</f>
        <v>0</v>
      </c>
      <c r="D39" s="120">
        <f t="shared" si="6"/>
        <v>0</v>
      </c>
      <c r="E39" s="120">
        <f t="shared" si="6"/>
        <v>0</v>
      </c>
      <c r="F39" s="120">
        <f t="shared" si="6"/>
        <v>0</v>
      </c>
      <c r="G39" s="120">
        <f t="shared" si="6"/>
        <v>0</v>
      </c>
      <c r="H39" s="122">
        <f t="shared" si="6"/>
        <v>0</v>
      </c>
      <c r="I39" s="110">
        <f t="shared" ref="I39:BT39" si="7">SUM(I35:I38)</f>
        <v>0</v>
      </c>
      <c r="J39" s="120">
        <f t="shared" si="7"/>
        <v>0</v>
      </c>
      <c r="K39" s="120">
        <f t="shared" si="7"/>
        <v>0</v>
      </c>
      <c r="L39" s="120">
        <f t="shared" si="7"/>
        <v>0</v>
      </c>
      <c r="M39" s="120">
        <f t="shared" si="7"/>
        <v>0</v>
      </c>
      <c r="N39" s="122">
        <f t="shared" si="7"/>
        <v>0</v>
      </c>
      <c r="O39" s="110">
        <f t="shared" si="7"/>
        <v>0</v>
      </c>
      <c r="P39" s="120">
        <f t="shared" si="7"/>
        <v>0</v>
      </c>
      <c r="Q39" s="120">
        <f t="shared" si="7"/>
        <v>0</v>
      </c>
      <c r="R39" s="120">
        <f t="shared" si="7"/>
        <v>0</v>
      </c>
      <c r="S39" s="120">
        <f t="shared" si="7"/>
        <v>0</v>
      </c>
      <c r="T39" s="122">
        <f t="shared" si="7"/>
        <v>0</v>
      </c>
      <c r="U39" s="110">
        <f t="shared" si="7"/>
        <v>0</v>
      </c>
      <c r="V39" s="120">
        <f t="shared" si="7"/>
        <v>0</v>
      </c>
      <c r="W39" s="120">
        <f t="shared" si="7"/>
        <v>0</v>
      </c>
      <c r="X39" s="120">
        <f t="shared" si="7"/>
        <v>0</v>
      </c>
      <c r="Y39" s="120">
        <f t="shared" si="7"/>
        <v>0</v>
      </c>
      <c r="Z39" s="122">
        <f t="shared" si="7"/>
        <v>0</v>
      </c>
      <c r="AA39" s="110">
        <f t="shared" si="7"/>
        <v>0</v>
      </c>
      <c r="AB39" s="120">
        <f t="shared" si="7"/>
        <v>0</v>
      </c>
      <c r="AC39" s="120">
        <f t="shared" si="7"/>
        <v>0</v>
      </c>
      <c r="AD39" s="120">
        <f t="shared" si="7"/>
        <v>0</v>
      </c>
      <c r="AE39" s="120">
        <f t="shared" si="7"/>
        <v>0</v>
      </c>
      <c r="AF39" s="122">
        <f t="shared" si="7"/>
        <v>0</v>
      </c>
      <c r="AG39" s="110">
        <f t="shared" si="7"/>
        <v>0</v>
      </c>
      <c r="AH39" s="120">
        <f t="shared" si="7"/>
        <v>0</v>
      </c>
      <c r="AI39" s="120">
        <f t="shared" si="7"/>
        <v>0</v>
      </c>
      <c r="AJ39" s="120">
        <f t="shared" si="7"/>
        <v>0</v>
      </c>
      <c r="AK39" s="120">
        <f t="shared" si="7"/>
        <v>0</v>
      </c>
      <c r="AL39" s="122">
        <f t="shared" si="7"/>
        <v>0</v>
      </c>
      <c r="AM39" s="110">
        <f t="shared" si="7"/>
        <v>0</v>
      </c>
      <c r="AN39" s="120">
        <f t="shared" si="7"/>
        <v>0</v>
      </c>
      <c r="AO39" s="120">
        <f t="shared" si="7"/>
        <v>0</v>
      </c>
      <c r="AP39" s="120">
        <f t="shared" si="7"/>
        <v>0</v>
      </c>
      <c r="AQ39" s="120">
        <f t="shared" si="7"/>
        <v>0</v>
      </c>
      <c r="AR39" s="122">
        <f t="shared" si="7"/>
        <v>0</v>
      </c>
      <c r="AS39" s="110">
        <f t="shared" si="7"/>
        <v>0</v>
      </c>
      <c r="AT39" s="120">
        <f t="shared" si="7"/>
        <v>0</v>
      </c>
      <c r="AU39" s="120">
        <f t="shared" si="7"/>
        <v>0</v>
      </c>
      <c r="AV39" s="120">
        <f t="shared" si="7"/>
        <v>0</v>
      </c>
      <c r="AW39" s="120">
        <f t="shared" si="7"/>
        <v>0</v>
      </c>
      <c r="AX39" s="122">
        <f t="shared" si="7"/>
        <v>0</v>
      </c>
      <c r="AY39" s="110">
        <f t="shared" si="7"/>
        <v>0</v>
      </c>
      <c r="AZ39" s="120">
        <f t="shared" si="7"/>
        <v>0</v>
      </c>
      <c r="BA39" s="120">
        <f t="shared" si="7"/>
        <v>0</v>
      </c>
      <c r="BB39" s="120">
        <f t="shared" si="7"/>
        <v>0</v>
      </c>
      <c r="BC39" s="120">
        <f t="shared" si="7"/>
        <v>0</v>
      </c>
      <c r="BD39" s="122">
        <f t="shared" si="7"/>
        <v>0</v>
      </c>
      <c r="BE39" s="110">
        <f t="shared" si="7"/>
        <v>0</v>
      </c>
      <c r="BF39" s="120">
        <f t="shared" si="7"/>
        <v>0</v>
      </c>
      <c r="BG39" s="120">
        <f t="shared" si="7"/>
        <v>0</v>
      </c>
      <c r="BH39" s="120">
        <f t="shared" si="7"/>
        <v>0</v>
      </c>
      <c r="BI39" s="120">
        <f t="shared" si="7"/>
        <v>0</v>
      </c>
      <c r="BJ39" s="122">
        <f t="shared" si="7"/>
        <v>0</v>
      </c>
      <c r="BK39" s="110">
        <f t="shared" si="7"/>
        <v>0</v>
      </c>
      <c r="BL39" s="120">
        <f t="shared" si="7"/>
        <v>0</v>
      </c>
      <c r="BM39" s="120">
        <f t="shared" si="7"/>
        <v>0</v>
      </c>
      <c r="BN39" s="120">
        <f t="shared" si="7"/>
        <v>0</v>
      </c>
      <c r="BO39" s="120">
        <f t="shared" si="7"/>
        <v>0</v>
      </c>
      <c r="BP39" s="122">
        <f t="shared" si="7"/>
        <v>0</v>
      </c>
      <c r="BQ39" s="110">
        <f t="shared" si="7"/>
        <v>0</v>
      </c>
      <c r="BR39" s="120">
        <f t="shared" si="7"/>
        <v>0</v>
      </c>
      <c r="BS39" s="120">
        <f t="shared" si="7"/>
        <v>0</v>
      </c>
      <c r="BT39" s="120">
        <f t="shared" si="7"/>
        <v>0</v>
      </c>
      <c r="BU39" s="120">
        <f t="shared" ref="BU39:BV39" si="8">SUM(BU35:BU38)</f>
        <v>0</v>
      </c>
      <c r="BV39" s="122">
        <f t="shared" si="8"/>
        <v>0</v>
      </c>
    </row>
    <row r="40" spans="1:74" hidden="1">
      <c r="A40" s="275" t="s">
        <v>61</v>
      </c>
      <c r="B40" s="276" t="s">
        <v>75</v>
      </c>
      <c r="C40" s="124"/>
      <c r="D40" s="125"/>
      <c r="E40" s="126"/>
      <c r="F40" s="126"/>
      <c r="G40" s="126"/>
      <c r="H40" s="127"/>
      <c r="I40" s="124"/>
      <c r="J40" s="125"/>
      <c r="K40" s="126"/>
      <c r="L40" s="126"/>
      <c r="M40" s="126"/>
      <c r="N40" s="127"/>
      <c r="O40" s="124"/>
      <c r="P40" s="125"/>
      <c r="Q40" s="126"/>
      <c r="R40" s="126"/>
      <c r="S40" s="126"/>
      <c r="T40" s="127"/>
      <c r="U40" s="124"/>
      <c r="V40" s="125"/>
      <c r="W40" s="126"/>
      <c r="X40" s="126"/>
      <c r="Y40" s="126"/>
      <c r="Z40" s="127"/>
      <c r="AA40" s="124"/>
      <c r="AB40" s="125"/>
      <c r="AC40" s="126"/>
      <c r="AD40" s="126"/>
      <c r="AE40" s="126"/>
      <c r="AF40" s="127"/>
      <c r="AG40" s="124"/>
      <c r="AH40" s="125"/>
      <c r="AI40" s="126"/>
      <c r="AJ40" s="126"/>
      <c r="AK40" s="126"/>
      <c r="AL40" s="127"/>
      <c r="AM40" s="124"/>
      <c r="AN40" s="125"/>
      <c r="AO40" s="126"/>
      <c r="AP40" s="126"/>
      <c r="AQ40" s="126"/>
      <c r="AR40" s="127"/>
      <c r="AS40" s="124"/>
      <c r="AT40" s="125"/>
      <c r="AU40" s="126"/>
      <c r="AV40" s="126"/>
      <c r="AW40" s="126"/>
      <c r="AX40" s="127"/>
      <c r="AY40" s="124"/>
      <c r="AZ40" s="125"/>
      <c r="BA40" s="126"/>
      <c r="BB40" s="126"/>
      <c r="BC40" s="126"/>
      <c r="BD40" s="127"/>
      <c r="BE40" s="124"/>
      <c r="BF40" s="125"/>
      <c r="BG40" s="126"/>
      <c r="BH40" s="126"/>
      <c r="BI40" s="126"/>
      <c r="BJ40" s="127"/>
      <c r="BK40" s="124"/>
      <c r="BL40" s="125"/>
      <c r="BM40" s="126"/>
      <c r="BN40" s="126"/>
      <c r="BO40" s="126"/>
      <c r="BP40" s="127"/>
      <c r="BQ40" s="124"/>
      <c r="BR40" s="125"/>
      <c r="BS40" s="126"/>
      <c r="BT40" s="126"/>
      <c r="BU40" s="126"/>
      <c r="BV40" s="127"/>
    </row>
    <row r="41" spans="1:74" hidden="1">
      <c r="A41" s="272">
        <v>1</v>
      </c>
      <c r="B41" s="273"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0">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0">
        <f>SUM(AB41:AF41)</f>
        <v>0</v>
      </c>
      <c r="AB41" s="111" t="str">
        <f>IF(AB19=0,"",AB19/AA$21)</f>
        <v/>
      </c>
      <c r="AC41" s="111" t="str">
        <f>IF(AC19=0,"",AC19/AA$21)</f>
        <v/>
      </c>
      <c r="AD41" s="111" t="str">
        <f>IF(AD19=0,"",AD19/AA$21)</f>
        <v/>
      </c>
      <c r="AE41" s="111" t="str">
        <f>IF(AE19=0,"",AE19/AA$21)</f>
        <v/>
      </c>
      <c r="AF41" s="112" t="str">
        <f>IF(AF19=0,"",AF19/AA$21)</f>
        <v/>
      </c>
      <c r="AG41" s="110">
        <f>SUM(AH41:AL41)</f>
        <v>0</v>
      </c>
      <c r="AH41" s="111" t="str">
        <f>IF(AH19=0,"",AH19/AG$21)</f>
        <v/>
      </c>
      <c r="AI41" s="111" t="str">
        <f>IF(AI19=0,"",AI19/AG$21)</f>
        <v/>
      </c>
      <c r="AJ41" s="111" t="str">
        <f>IF(AJ19=0,"",AJ19/AG$21)</f>
        <v/>
      </c>
      <c r="AK41" s="111" t="str">
        <f>IF(AK19=0,"",AK19/AG$21)</f>
        <v/>
      </c>
      <c r="AL41" s="112" t="str">
        <f>IF(AL19=0,"",AL19/AG$21)</f>
        <v/>
      </c>
      <c r="AM41" s="110">
        <f>SUM(AN41:AR41)</f>
        <v>0</v>
      </c>
      <c r="AN41" s="111" t="str">
        <f>IF(AN19=0,"",AN19/AM$21)</f>
        <v/>
      </c>
      <c r="AO41" s="111" t="str">
        <f>IF(AO19=0,"",AO19/AM$21)</f>
        <v/>
      </c>
      <c r="AP41" s="111" t="str">
        <f>IF(AP19=0,"",AP19/AM$21)</f>
        <v/>
      </c>
      <c r="AQ41" s="111" t="str">
        <f>IF(AQ19=0,"",AQ19/AM$21)</f>
        <v/>
      </c>
      <c r="AR41" s="112" t="str">
        <f>IF(AR19=0,"",AR19/AM$21)</f>
        <v/>
      </c>
      <c r="AS41" s="110">
        <f>SUM(AT41:AX41)</f>
        <v>0</v>
      </c>
      <c r="AT41" s="111" t="str">
        <f>IF(AT19=0,"",AT19/AS$21)</f>
        <v/>
      </c>
      <c r="AU41" s="111" t="str">
        <f>IF(AU19=0,"",AU19/AS$21)</f>
        <v/>
      </c>
      <c r="AV41" s="111" t="str">
        <f>IF(AV19=0,"",AV19/AS$21)</f>
        <v/>
      </c>
      <c r="AW41" s="111" t="str">
        <f>IF(AW19=0,"",AW19/AS$21)</f>
        <v/>
      </c>
      <c r="AX41" s="112" t="str">
        <f>IF(AX19=0,"",AX19/AS$21)</f>
        <v/>
      </c>
      <c r="AY41" s="110">
        <f>SUM(AZ41:BD41)</f>
        <v>0</v>
      </c>
      <c r="AZ41" s="111" t="str">
        <f>IF(AZ19=0,"",AZ19/AY$21)</f>
        <v/>
      </c>
      <c r="BA41" s="111" t="str">
        <f>IF(BA19=0,"",BA19/AY$21)</f>
        <v/>
      </c>
      <c r="BB41" s="111" t="str">
        <f>IF(BB19=0,"",BB19/AY$21)</f>
        <v/>
      </c>
      <c r="BC41" s="111" t="str">
        <f>IF(BC19=0,"",BC19/AY$21)</f>
        <v/>
      </c>
      <c r="BD41" s="112" t="str">
        <f>IF(BD19=0,"",BD19/AY$21)</f>
        <v/>
      </c>
      <c r="BE41" s="110">
        <f>SUM(BF41:BJ41)</f>
        <v>0</v>
      </c>
      <c r="BF41" s="111" t="str">
        <f>IF(BF19=0,"",BF19/BE$21)</f>
        <v/>
      </c>
      <c r="BG41" s="111" t="str">
        <f>IF(BG19=0,"",BG19/BE$21)</f>
        <v/>
      </c>
      <c r="BH41" s="111" t="str">
        <f>IF(BH19=0,"",BH19/BE$21)</f>
        <v/>
      </c>
      <c r="BI41" s="111" t="str">
        <f>IF(BI19=0,"",BI19/BE$21)</f>
        <v/>
      </c>
      <c r="BJ41" s="112" t="str">
        <f>IF(BJ19=0,"",BJ19/BE$21)</f>
        <v/>
      </c>
      <c r="BK41" s="110">
        <f>SUM(BL41:BP41)</f>
        <v>0</v>
      </c>
      <c r="BL41" s="111" t="str">
        <f>IF(BL19=0,"",BL19/BK$21)</f>
        <v/>
      </c>
      <c r="BM41" s="111" t="str">
        <f>IF(BM19=0,"",BM19/BK$21)</f>
        <v/>
      </c>
      <c r="BN41" s="111" t="str">
        <f>IF(BN19=0,"",BN19/BK$21)</f>
        <v/>
      </c>
      <c r="BO41" s="111" t="str">
        <f>IF(BO19=0,"",BO19/BK$21)</f>
        <v/>
      </c>
      <c r="BP41" s="112" t="str">
        <f>IF(BP19=0,"",BP19/BK$21)</f>
        <v/>
      </c>
      <c r="BQ41" s="110">
        <f>SUM(BR41:BV41)</f>
        <v>0</v>
      </c>
      <c r="BR41" s="111" t="str">
        <f>IF(BR19=0,"",BR19/BQ$21)</f>
        <v/>
      </c>
      <c r="BS41" s="111" t="str">
        <f>IF(BS19=0,"",BS19/BQ$21)</f>
        <v/>
      </c>
      <c r="BT41" s="111" t="str">
        <f>IF(BT19=0,"",BT19/BQ$21)</f>
        <v/>
      </c>
      <c r="BU41" s="111" t="str">
        <f>IF(BU19=0,"",BU19/BQ$21)</f>
        <v/>
      </c>
      <c r="BV41" s="112" t="str">
        <f>IF(BV19=0,"",BV19/BQ$21)</f>
        <v/>
      </c>
    </row>
    <row r="42" spans="1:74" hidden="1">
      <c r="A42" s="272">
        <v>2</v>
      </c>
      <c r="B42" s="273"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0">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0">
        <f>SUM(AB42:AF42)</f>
        <v>0</v>
      </c>
      <c r="AB42" s="111" t="str">
        <f>IF(AB20=0,"",AB20/AA$21)</f>
        <v/>
      </c>
      <c r="AC42" s="111" t="str">
        <f>IF(AC20=0,"",AC20/AA$21)</f>
        <v/>
      </c>
      <c r="AD42" s="111" t="str">
        <f>IF(AD20=0,"",AD20/AA$21)</f>
        <v/>
      </c>
      <c r="AE42" s="111" t="str">
        <f>IF(AE20=0,"",AE20/AA$21)</f>
        <v/>
      </c>
      <c r="AF42" s="112" t="str">
        <f>IF(AF20=0,"",AF20/AA$21)</f>
        <v/>
      </c>
      <c r="AG42" s="110">
        <f>SUM(AH42:AL42)</f>
        <v>0</v>
      </c>
      <c r="AH42" s="111" t="str">
        <f>IF(AH20=0,"",AH20/AG$21)</f>
        <v/>
      </c>
      <c r="AI42" s="111" t="str">
        <f>IF(AI20=0,"",AI20/AG$21)</f>
        <v/>
      </c>
      <c r="AJ42" s="111" t="str">
        <f>IF(AJ20=0,"",AJ20/AG$21)</f>
        <v/>
      </c>
      <c r="AK42" s="111" t="str">
        <f>IF(AK20=0,"",AK20/AG$21)</f>
        <v/>
      </c>
      <c r="AL42" s="112" t="str">
        <f>IF(AL20=0,"",AL20/AG$21)</f>
        <v/>
      </c>
      <c r="AM42" s="110">
        <f>SUM(AN42:AR42)</f>
        <v>0</v>
      </c>
      <c r="AN42" s="111" t="str">
        <f>IF(AN20=0,"",AN20/AM$21)</f>
        <v/>
      </c>
      <c r="AO42" s="111" t="str">
        <f>IF(AO20=0,"",AO20/AM$21)</f>
        <v/>
      </c>
      <c r="AP42" s="111" t="str">
        <f>IF(AP20=0,"",AP20/AM$21)</f>
        <v/>
      </c>
      <c r="AQ42" s="111" t="str">
        <f>IF(AQ20=0,"",AQ20/AM$21)</f>
        <v/>
      </c>
      <c r="AR42" s="112" t="str">
        <f>IF(AR20=0,"",AR20/AM$21)</f>
        <v/>
      </c>
      <c r="AS42" s="110">
        <f>SUM(AT42:AX42)</f>
        <v>0</v>
      </c>
      <c r="AT42" s="111" t="str">
        <f>IF(AT20=0,"",AT20/AS$21)</f>
        <v/>
      </c>
      <c r="AU42" s="111" t="str">
        <f>IF(AU20=0,"",AU20/AS$21)</f>
        <v/>
      </c>
      <c r="AV42" s="111" t="str">
        <f>IF(AV20=0,"",AV20/AS$21)</f>
        <v/>
      </c>
      <c r="AW42" s="111" t="str">
        <f>IF(AW20=0,"",AW20/AS$21)</f>
        <v/>
      </c>
      <c r="AX42" s="112" t="str">
        <f>IF(AX20=0,"",AX20/AS$21)</f>
        <v/>
      </c>
      <c r="AY42" s="110">
        <f>SUM(AZ42:BD42)</f>
        <v>0</v>
      </c>
      <c r="AZ42" s="111" t="str">
        <f>IF(AZ20=0,"",AZ20/AY$21)</f>
        <v/>
      </c>
      <c r="BA42" s="111" t="str">
        <f>IF(BA20=0,"",BA20/AY$21)</f>
        <v/>
      </c>
      <c r="BB42" s="111" t="str">
        <f>IF(BB20=0,"",BB20/AY$21)</f>
        <v/>
      </c>
      <c r="BC42" s="111" t="str">
        <f>IF(BC20=0,"",BC20/AY$21)</f>
        <v/>
      </c>
      <c r="BD42" s="112" t="str">
        <f>IF(BD20=0,"",BD20/AY$21)</f>
        <v/>
      </c>
      <c r="BE42" s="110">
        <f>SUM(BF42:BJ42)</f>
        <v>0</v>
      </c>
      <c r="BF42" s="111" t="str">
        <f>IF(BF20=0,"",BF20/BE$21)</f>
        <v/>
      </c>
      <c r="BG42" s="111" t="str">
        <f>IF(BG20=0,"",BG20/BE$21)</f>
        <v/>
      </c>
      <c r="BH42" s="111" t="str">
        <f>IF(BH20=0,"",BH20/BE$21)</f>
        <v/>
      </c>
      <c r="BI42" s="111" t="str">
        <f>IF(BI20=0,"",BI20/BE$21)</f>
        <v/>
      </c>
      <c r="BJ42" s="112" t="str">
        <f>IF(BJ20=0,"",BJ20/BE$21)</f>
        <v/>
      </c>
      <c r="BK42" s="110">
        <f>SUM(BL42:BP42)</f>
        <v>0</v>
      </c>
      <c r="BL42" s="111" t="str">
        <f>IF(BL20=0,"",BL20/BK$21)</f>
        <v/>
      </c>
      <c r="BM42" s="111" t="str">
        <f>IF(BM20=0,"",BM20/BK$21)</f>
        <v/>
      </c>
      <c r="BN42" s="111" t="str">
        <f>IF(BN20=0,"",BN20/BK$21)</f>
        <v/>
      </c>
      <c r="BO42" s="111" t="str">
        <f>IF(BO20=0,"",BO20/BK$21)</f>
        <v/>
      </c>
      <c r="BP42" s="112" t="str">
        <f>IF(BP20=0,"",BP20/BK$21)</f>
        <v/>
      </c>
      <c r="BQ42" s="110">
        <f>SUM(BR42:BV42)</f>
        <v>0</v>
      </c>
      <c r="BR42" s="111" t="str">
        <f>IF(BR20=0,"",BR20/BQ$21)</f>
        <v/>
      </c>
      <c r="BS42" s="111" t="str">
        <f>IF(BS20=0,"",BS20/BQ$21)</f>
        <v/>
      </c>
      <c r="BT42" s="111" t="str">
        <f>IF(BT20=0,"",BT20/BQ$21)</f>
        <v/>
      </c>
      <c r="BU42" s="111" t="str">
        <f>IF(BU20=0,"",BU20/BQ$21)</f>
        <v/>
      </c>
      <c r="BV42" s="112" t="str">
        <f>IF(BV20=0,"",BV20/BQ$21)</f>
        <v/>
      </c>
    </row>
    <row r="43" spans="1:74" hidden="1">
      <c r="A43" s="272">
        <v>3</v>
      </c>
      <c r="B43" s="273" t="s">
        <v>63</v>
      </c>
      <c r="C43" s="110">
        <f t="shared" ref="C43:D43" si="9">SUM(C41:C42)</f>
        <v>0</v>
      </c>
      <c r="D43" s="120">
        <f t="shared" si="9"/>
        <v>0</v>
      </c>
      <c r="E43" s="120">
        <f>SUM(E41:E42)</f>
        <v>0</v>
      </c>
      <c r="F43" s="120">
        <f>SUM(F41:F42)</f>
        <v>0</v>
      </c>
      <c r="G43" s="120">
        <f>SUM(G41:G42)</f>
        <v>0</v>
      </c>
      <c r="H43" s="121">
        <f>SUM(H41:H42)</f>
        <v>0</v>
      </c>
      <c r="I43" s="110">
        <f t="shared" ref="I43:J43" si="10">SUM(I41:I42)</f>
        <v>0</v>
      </c>
      <c r="J43" s="120">
        <f t="shared" si="10"/>
        <v>0</v>
      </c>
      <c r="K43" s="120">
        <f>SUM(K41:K42)</f>
        <v>0</v>
      </c>
      <c r="L43" s="120">
        <f>SUM(L41:L42)</f>
        <v>0</v>
      </c>
      <c r="M43" s="120">
        <f>SUM(M41:M42)</f>
        <v>0</v>
      </c>
      <c r="N43" s="121">
        <f>SUM(N41:N42)</f>
        <v>0</v>
      </c>
      <c r="O43" s="110">
        <f t="shared" ref="O43:P43" si="11">SUM(O41:O42)</f>
        <v>0</v>
      </c>
      <c r="P43" s="120">
        <f t="shared" si="11"/>
        <v>0</v>
      </c>
      <c r="Q43" s="120">
        <f>SUM(Q41:Q42)</f>
        <v>0</v>
      </c>
      <c r="R43" s="120">
        <f>SUM(R41:R42)</f>
        <v>0</v>
      </c>
      <c r="S43" s="120">
        <f>SUM(S41:S42)</f>
        <v>0</v>
      </c>
      <c r="T43" s="121">
        <f>SUM(T41:T42)</f>
        <v>0</v>
      </c>
      <c r="U43" s="110">
        <f t="shared" ref="U43:V43" si="12">SUM(U41:U42)</f>
        <v>0</v>
      </c>
      <c r="V43" s="120">
        <f t="shared" si="12"/>
        <v>0</v>
      </c>
      <c r="W43" s="120">
        <f>SUM(W41:W42)</f>
        <v>0</v>
      </c>
      <c r="X43" s="120">
        <f>SUM(X41:X42)</f>
        <v>0</v>
      </c>
      <c r="Y43" s="120">
        <f>SUM(Y41:Y42)</f>
        <v>0</v>
      </c>
      <c r="Z43" s="121">
        <f>SUM(Z41:Z42)</f>
        <v>0</v>
      </c>
      <c r="AA43" s="110">
        <f t="shared" ref="AA43:AB43" si="13">SUM(AA41:AA42)</f>
        <v>0</v>
      </c>
      <c r="AB43" s="120">
        <f t="shared" si="13"/>
        <v>0</v>
      </c>
      <c r="AC43" s="120">
        <f>SUM(AC41:AC42)</f>
        <v>0</v>
      </c>
      <c r="AD43" s="120">
        <f>SUM(AD41:AD42)</f>
        <v>0</v>
      </c>
      <c r="AE43" s="120">
        <f>SUM(AE41:AE42)</f>
        <v>0</v>
      </c>
      <c r="AF43" s="121">
        <f>SUM(AF41:AF42)</f>
        <v>0</v>
      </c>
      <c r="AG43" s="110">
        <f t="shared" ref="AG43:AH43" si="14">SUM(AG41:AG42)</f>
        <v>0</v>
      </c>
      <c r="AH43" s="120">
        <f t="shared" si="14"/>
        <v>0</v>
      </c>
      <c r="AI43" s="120">
        <f>SUM(AI41:AI42)</f>
        <v>0</v>
      </c>
      <c r="AJ43" s="120">
        <f>SUM(AJ41:AJ42)</f>
        <v>0</v>
      </c>
      <c r="AK43" s="120">
        <f>SUM(AK41:AK42)</f>
        <v>0</v>
      </c>
      <c r="AL43" s="121">
        <f>SUM(AL41:AL42)</f>
        <v>0</v>
      </c>
      <c r="AM43" s="110">
        <f t="shared" ref="AM43:AN43" si="15">SUM(AM41:AM42)</f>
        <v>0</v>
      </c>
      <c r="AN43" s="120">
        <f t="shared" si="15"/>
        <v>0</v>
      </c>
      <c r="AO43" s="120">
        <f>SUM(AO41:AO42)</f>
        <v>0</v>
      </c>
      <c r="AP43" s="120">
        <f>SUM(AP41:AP42)</f>
        <v>0</v>
      </c>
      <c r="AQ43" s="120">
        <f>SUM(AQ41:AQ42)</f>
        <v>0</v>
      </c>
      <c r="AR43" s="121">
        <f>SUM(AR41:AR42)</f>
        <v>0</v>
      </c>
      <c r="AS43" s="110">
        <f t="shared" ref="AS43:AT43" si="16">SUM(AS41:AS42)</f>
        <v>0</v>
      </c>
      <c r="AT43" s="120">
        <f t="shared" si="16"/>
        <v>0</v>
      </c>
      <c r="AU43" s="120">
        <f>SUM(AU41:AU42)</f>
        <v>0</v>
      </c>
      <c r="AV43" s="120">
        <f>SUM(AV41:AV42)</f>
        <v>0</v>
      </c>
      <c r="AW43" s="120">
        <f>SUM(AW41:AW42)</f>
        <v>0</v>
      </c>
      <c r="AX43" s="121">
        <f>SUM(AX41:AX42)</f>
        <v>0</v>
      </c>
      <c r="AY43" s="110">
        <f t="shared" ref="AY43:AZ43" si="17">SUM(AY41:AY42)</f>
        <v>0</v>
      </c>
      <c r="AZ43" s="120">
        <f t="shared" si="17"/>
        <v>0</v>
      </c>
      <c r="BA43" s="120">
        <f>SUM(BA41:BA42)</f>
        <v>0</v>
      </c>
      <c r="BB43" s="120">
        <f>SUM(BB41:BB42)</f>
        <v>0</v>
      </c>
      <c r="BC43" s="120">
        <f>SUM(BC41:BC42)</f>
        <v>0</v>
      </c>
      <c r="BD43" s="121">
        <f>SUM(BD41:BD42)</f>
        <v>0</v>
      </c>
      <c r="BE43" s="110">
        <f t="shared" ref="BE43:BF43" si="18">SUM(BE41:BE42)</f>
        <v>0</v>
      </c>
      <c r="BF43" s="120">
        <f t="shared" si="18"/>
        <v>0</v>
      </c>
      <c r="BG43" s="120">
        <f>SUM(BG41:BG42)</f>
        <v>0</v>
      </c>
      <c r="BH43" s="120">
        <f>SUM(BH41:BH42)</f>
        <v>0</v>
      </c>
      <c r="BI43" s="120">
        <f>SUM(BI41:BI42)</f>
        <v>0</v>
      </c>
      <c r="BJ43" s="121">
        <f>SUM(BJ41:BJ42)</f>
        <v>0</v>
      </c>
      <c r="BK43" s="110">
        <f t="shared" ref="BK43:BL43" si="19">SUM(BK41:BK42)</f>
        <v>0</v>
      </c>
      <c r="BL43" s="120">
        <f t="shared" si="19"/>
        <v>0</v>
      </c>
      <c r="BM43" s="120">
        <f>SUM(BM41:BM42)</f>
        <v>0</v>
      </c>
      <c r="BN43" s="120">
        <f>SUM(BN41:BN42)</f>
        <v>0</v>
      </c>
      <c r="BO43" s="120">
        <f>SUM(BO41:BO42)</f>
        <v>0</v>
      </c>
      <c r="BP43" s="121">
        <f>SUM(BP41:BP42)</f>
        <v>0</v>
      </c>
      <c r="BQ43" s="110">
        <f t="shared" ref="BQ43:BR43" si="20">SUM(BQ41:BQ42)</f>
        <v>0</v>
      </c>
      <c r="BR43" s="120">
        <f t="shared" si="20"/>
        <v>0</v>
      </c>
      <c r="BS43" s="120">
        <f>SUM(BS41:BS42)</f>
        <v>0</v>
      </c>
      <c r="BT43" s="120">
        <f>SUM(BT41:BT42)</f>
        <v>0</v>
      </c>
      <c r="BU43" s="120">
        <f>SUM(BU41:BU42)</f>
        <v>0</v>
      </c>
      <c r="BV43" s="121">
        <f>SUM(BV41:BV42)</f>
        <v>0</v>
      </c>
    </row>
    <row r="44" spans="1:74" hidden="1">
      <c r="A44" s="275" t="s">
        <v>64</v>
      </c>
      <c r="B44" s="276" t="s">
        <v>65</v>
      </c>
      <c r="C44" s="124"/>
      <c r="D44" s="125"/>
      <c r="E44" s="126"/>
      <c r="F44" s="126"/>
      <c r="G44" s="126"/>
      <c r="H44" s="127"/>
      <c r="I44" s="124"/>
      <c r="J44" s="125"/>
      <c r="K44" s="126"/>
      <c r="L44" s="126"/>
      <c r="M44" s="126"/>
      <c r="N44" s="127"/>
      <c r="O44" s="124"/>
      <c r="P44" s="125"/>
      <c r="Q44" s="126"/>
      <c r="R44" s="126"/>
      <c r="S44" s="126"/>
      <c r="T44" s="127"/>
      <c r="U44" s="124"/>
      <c r="V44" s="125"/>
      <c r="W44" s="126"/>
      <c r="X44" s="126"/>
      <c r="Y44" s="126"/>
      <c r="Z44" s="127"/>
      <c r="AA44" s="124"/>
      <c r="AB44" s="125"/>
      <c r="AC44" s="126"/>
      <c r="AD44" s="126"/>
      <c r="AE44" s="126"/>
      <c r="AF44" s="127"/>
      <c r="AG44" s="124"/>
      <c r="AH44" s="125"/>
      <c r="AI44" s="126"/>
      <c r="AJ44" s="126"/>
      <c r="AK44" s="126"/>
      <c r="AL44" s="127"/>
      <c r="AM44" s="124"/>
      <c r="AN44" s="125"/>
      <c r="AO44" s="126"/>
      <c r="AP44" s="126"/>
      <c r="AQ44" s="126"/>
      <c r="AR44" s="127"/>
      <c r="AS44" s="124"/>
      <c r="AT44" s="125"/>
      <c r="AU44" s="126"/>
      <c r="AV44" s="126"/>
      <c r="AW44" s="126"/>
      <c r="AX44" s="127"/>
      <c r="AY44" s="124"/>
      <c r="AZ44" s="125"/>
      <c r="BA44" s="126"/>
      <c r="BB44" s="126"/>
      <c r="BC44" s="126"/>
      <c r="BD44" s="127"/>
      <c r="BE44" s="124"/>
      <c r="BF44" s="125"/>
      <c r="BG44" s="126"/>
      <c r="BH44" s="126"/>
      <c r="BI44" s="126"/>
      <c r="BJ44" s="127"/>
      <c r="BK44" s="124"/>
      <c r="BL44" s="125"/>
      <c r="BM44" s="126"/>
      <c r="BN44" s="126"/>
      <c r="BO44" s="126"/>
      <c r="BP44" s="127"/>
      <c r="BQ44" s="124"/>
      <c r="BR44" s="125"/>
      <c r="BS44" s="126"/>
      <c r="BT44" s="126"/>
      <c r="BU44" s="126"/>
      <c r="BV44" s="127"/>
    </row>
    <row r="45" spans="1:74" hidden="1">
      <c r="A45" s="272">
        <v>1</v>
      </c>
      <c r="B45" s="273"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3">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3">
        <f>SUM(AB45:AF45)</f>
        <v>0</v>
      </c>
      <c r="AB45" s="134" t="str">
        <f>IF(AB23=0,"",AB23/AA$27)</f>
        <v/>
      </c>
      <c r="AC45" s="134" t="str">
        <f>IF(AC23=0,"",AC23/AA$27)</f>
        <v/>
      </c>
      <c r="AD45" s="134" t="str">
        <f>IF(AD23=0,"",AD23/AA$27)</f>
        <v/>
      </c>
      <c r="AE45" s="134" t="str">
        <f>IF(AE23=0,"",AE23/AA$27)</f>
        <v/>
      </c>
      <c r="AF45" s="135" t="str">
        <f>IF(AF23=0,"",AF23/AA$27)</f>
        <v/>
      </c>
      <c r="AG45" s="133">
        <f>SUM(AH45:AL45)</f>
        <v>0</v>
      </c>
      <c r="AH45" s="134" t="str">
        <f>IF(AH23=0,"",AH23/AG$27)</f>
        <v/>
      </c>
      <c r="AI45" s="134" t="str">
        <f>IF(AI23=0,"",AI23/AG$27)</f>
        <v/>
      </c>
      <c r="AJ45" s="134" t="str">
        <f>IF(AJ23=0,"",AJ23/AG$27)</f>
        <v/>
      </c>
      <c r="AK45" s="134" t="str">
        <f>IF(AK23=0,"",AK23/AG$27)</f>
        <v/>
      </c>
      <c r="AL45" s="135" t="str">
        <f>IF(AL23=0,"",AL23/AG$27)</f>
        <v/>
      </c>
      <c r="AM45" s="133">
        <f>SUM(AN45:AR45)</f>
        <v>0</v>
      </c>
      <c r="AN45" s="134" t="str">
        <f>IF(AN23=0,"",AN23/AM$27)</f>
        <v/>
      </c>
      <c r="AO45" s="134" t="str">
        <f>IF(AO23=0,"",AO23/AM$27)</f>
        <v/>
      </c>
      <c r="AP45" s="134" t="str">
        <f>IF(AP23=0,"",AP23/AM$27)</f>
        <v/>
      </c>
      <c r="AQ45" s="134" t="str">
        <f>IF(AQ23=0,"",AQ23/AM$27)</f>
        <v/>
      </c>
      <c r="AR45" s="135" t="str">
        <f>IF(AR23=0,"",AR23/AM$27)</f>
        <v/>
      </c>
      <c r="AS45" s="133">
        <f>SUM(AT45:AX45)</f>
        <v>0</v>
      </c>
      <c r="AT45" s="134" t="str">
        <f>IF(AT23=0,"",AT23/AS$27)</f>
        <v/>
      </c>
      <c r="AU45" s="134" t="str">
        <f>IF(AU23=0,"",AU23/AS$27)</f>
        <v/>
      </c>
      <c r="AV45" s="134" t="str">
        <f>IF(AV23=0,"",AV23/AS$27)</f>
        <v/>
      </c>
      <c r="AW45" s="134" t="str">
        <f>IF(AW23=0,"",AW23/AS$27)</f>
        <v/>
      </c>
      <c r="AX45" s="135" t="str">
        <f>IF(AX23=0,"",AX23/AS$27)</f>
        <v/>
      </c>
      <c r="AY45" s="133">
        <f>SUM(AZ45:BD45)</f>
        <v>0</v>
      </c>
      <c r="AZ45" s="134" t="str">
        <f>IF(AZ23=0,"",AZ23/AY$27)</f>
        <v/>
      </c>
      <c r="BA45" s="134" t="str">
        <f>IF(BA23=0,"",BA23/AY$27)</f>
        <v/>
      </c>
      <c r="BB45" s="134" t="str">
        <f>IF(BB23=0,"",BB23/AY$27)</f>
        <v/>
      </c>
      <c r="BC45" s="134" t="str">
        <f>IF(BC23=0,"",BC23/AY$27)</f>
        <v/>
      </c>
      <c r="BD45" s="135" t="str">
        <f>IF(BD23=0,"",BD23/AY$27)</f>
        <v/>
      </c>
      <c r="BE45" s="133">
        <f>SUM(BF45:BJ45)</f>
        <v>0</v>
      </c>
      <c r="BF45" s="134" t="str">
        <f>IF(BF23=0,"",BF23/BE$27)</f>
        <v/>
      </c>
      <c r="BG45" s="134" t="str">
        <f>IF(BG23=0,"",BG23/BE$27)</f>
        <v/>
      </c>
      <c r="BH45" s="134" t="str">
        <f>IF(BH23=0,"",BH23/BE$27)</f>
        <v/>
      </c>
      <c r="BI45" s="134" t="str">
        <f>IF(BI23=0,"",BI23/BE$27)</f>
        <v/>
      </c>
      <c r="BJ45" s="135" t="str">
        <f>IF(BJ23=0,"",BJ23/BE$27)</f>
        <v/>
      </c>
      <c r="BK45" s="133">
        <f>SUM(BL45:BP45)</f>
        <v>0</v>
      </c>
      <c r="BL45" s="134" t="str">
        <f>IF(BL23=0,"",BL23/BK$27)</f>
        <v/>
      </c>
      <c r="BM45" s="134" t="str">
        <f>IF(BM23=0,"",BM23/BK$27)</f>
        <v/>
      </c>
      <c r="BN45" s="134" t="str">
        <f>IF(BN23=0,"",BN23/BK$27)</f>
        <v/>
      </c>
      <c r="BO45" s="134" t="str">
        <f>IF(BO23=0,"",BO23/BK$27)</f>
        <v/>
      </c>
      <c r="BP45" s="135" t="str">
        <f>IF(BP23=0,"",BP23/BK$27)</f>
        <v/>
      </c>
      <c r="BQ45" s="133">
        <f>SUM(BR45:BV45)</f>
        <v>0</v>
      </c>
      <c r="BR45" s="134" t="str">
        <f>IF(BR23=0,"",BR23/BQ$27)</f>
        <v/>
      </c>
      <c r="BS45" s="134" t="str">
        <f>IF(BS23=0,"",BS23/BQ$27)</f>
        <v/>
      </c>
      <c r="BT45" s="134" t="str">
        <f>IF(BT23=0,"",BT23/BQ$27)</f>
        <v/>
      </c>
      <c r="BU45" s="134" t="str">
        <f>IF(BU23=0,"",BU23/BQ$27)</f>
        <v/>
      </c>
      <c r="BV45" s="135" t="str">
        <f>IF(BV23=0,"",BV23/BQ$27)</f>
        <v/>
      </c>
    </row>
    <row r="46" spans="1:74" hidden="1">
      <c r="A46" s="272">
        <v>2</v>
      </c>
      <c r="B46" s="273"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3">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3">
        <f>SUM(AB46:AF46)</f>
        <v>0</v>
      </c>
      <c r="AB46" s="134" t="str">
        <f>IF(AB24=0,"",AB24/AA$27)</f>
        <v/>
      </c>
      <c r="AC46" s="134" t="str">
        <f>IF(AC24=0,"",AC24/AA$27)</f>
        <v/>
      </c>
      <c r="AD46" s="134" t="str">
        <f>IF(AD24=0,"",AD24/AA$27)</f>
        <v/>
      </c>
      <c r="AE46" s="134" t="str">
        <f>IF(AE24=0,"",AE24/AA$27)</f>
        <v/>
      </c>
      <c r="AF46" s="135" t="str">
        <f>IF(AF24=0,"",AF24/AA$27)</f>
        <v/>
      </c>
      <c r="AG46" s="133">
        <f>SUM(AH46:AL46)</f>
        <v>0</v>
      </c>
      <c r="AH46" s="134" t="str">
        <f>IF(AH24=0,"",AH24/AG$27)</f>
        <v/>
      </c>
      <c r="AI46" s="134" t="str">
        <f>IF(AI24=0,"",AI24/AG$27)</f>
        <v/>
      </c>
      <c r="AJ46" s="134" t="str">
        <f>IF(AJ24=0,"",AJ24/AG$27)</f>
        <v/>
      </c>
      <c r="AK46" s="134" t="str">
        <f>IF(AK24=0,"",AK24/AG$27)</f>
        <v/>
      </c>
      <c r="AL46" s="135" t="str">
        <f>IF(AL24=0,"",AL24/AG$27)</f>
        <v/>
      </c>
      <c r="AM46" s="133">
        <f>SUM(AN46:AR46)</f>
        <v>0</v>
      </c>
      <c r="AN46" s="134" t="str">
        <f>IF(AN24=0,"",AN24/AM$27)</f>
        <v/>
      </c>
      <c r="AO46" s="134" t="str">
        <f>IF(AO24=0,"",AO24/AM$27)</f>
        <v/>
      </c>
      <c r="AP46" s="134" t="str">
        <f>IF(AP24=0,"",AP24/AM$27)</f>
        <v/>
      </c>
      <c r="AQ46" s="134" t="str">
        <f>IF(AQ24=0,"",AQ24/AM$27)</f>
        <v/>
      </c>
      <c r="AR46" s="135" t="str">
        <f>IF(AR24=0,"",AR24/AM$27)</f>
        <v/>
      </c>
      <c r="AS46" s="133">
        <f>SUM(AT46:AX46)</f>
        <v>0</v>
      </c>
      <c r="AT46" s="134" t="str">
        <f>IF(AT24=0,"",AT24/AS$27)</f>
        <v/>
      </c>
      <c r="AU46" s="134" t="str">
        <f>IF(AU24=0,"",AU24/AS$27)</f>
        <v/>
      </c>
      <c r="AV46" s="134" t="str">
        <f>IF(AV24=0,"",AV24/AS$27)</f>
        <v/>
      </c>
      <c r="AW46" s="134" t="str">
        <f>IF(AW24=0,"",AW24/AS$27)</f>
        <v/>
      </c>
      <c r="AX46" s="135" t="str">
        <f>IF(AX24=0,"",AX24/AS$27)</f>
        <v/>
      </c>
      <c r="AY46" s="133">
        <f>SUM(AZ46:BD46)</f>
        <v>0</v>
      </c>
      <c r="AZ46" s="134" t="str">
        <f>IF(AZ24=0,"",AZ24/AY$27)</f>
        <v/>
      </c>
      <c r="BA46" s="134" t="str">
        <f>IF(BA24=0,"",BA24/AY$27)</f>
        <v/>
      </c>
      <c r="BB46" s="134" t="str">
        <f>IF(BB24=0,"",BB24/AY$27)</f>
        <v/>
      </c>
      <c r="BC46" s="134" t="str">
        <f>IF(BC24=0,"",BC24/AY$27)</f>
        <v/>
      </c>
      <c r="BD46" s="135" t="str">
        <f>IF(BD24=0,"",BD24/AY$27)</f>
        <v/>
      </c>
      <c r="BE46" s="133">
        <f>SUM(BF46:BJ46)</f>
        <v>0</v>
      </c>
      <c r="BF46" s="134" t="str">
        <f>IF(BF24=0,"",BF24/BE$27)</f>
        <v/>
      </c>
      <c r="BG46" s="134" t="str">
        <f>IF(BG24=0,"",BG24/BE$27)</f>
        <v/>
      </c>
      <c r="BH46" s="134" t="str">
        <f>IF(BH24=0,"",BH24/BE$27)</f>
        <v/>
      </c>
      <c r="BI46" s="134" t="str">
        <f>IF(BI24=0,"",BI24/BE$27)</f>
        <v/>
      </c>
      <c r="BJ46" s="135" t="str">
        <f>IF(BJ24=0,"",BJ24/BE$27)</f>
        <v/>
      </c>
      <c r="BK46" s="133">
        <f>SUM(BL46:BP46)</f>
        <v>0</v>
      </c>
      <c r="BL46" s="134" t="str">
        <f>IF(BL24=0,"",BL24/BK$27)</f>
        <v/>
      </c>
      <c r="BM46" s="134" t="str">
        <f>IF(BM24=0,"",BM24/BK$27)</f>
        <v/>
      </c>
      <c r="BN46" s="134" t="str">
        <f>IF(BN24=0,"",BN24/BK$27)</f>
        <v/>
      </c>
      <c r="BO46" s="134" t="str">
        <f>IF(BO24=0,"",BO24/BK$27)</f>
        <v/>
      </c>
      <c r="BP46" s="135" t="str">
        <f>IF(BP24=0,"",BP24/BK$27)</f>
        <v/>
      </c>
      <c r="BQ46" s="133">
        <f>SUM(BR46:BV46)</f>
        <v>0</v>
      </c>
      <c r="BR46" s="134" t="str">
        <f>IF(BR24=0,"",BR24/BQ$27)</f>
        <v/>
      </c>
      <c r="BS46" s="134" t="str">
        <f>IF(BS24=0,"",BS24/BQ$27)</f>
        <v/>
      </c>
      <c r="BT46" s="134" t="str">
        <f>IF(BT24=0,"",BT24/BQ$27)</f>
        <v/>
      </c>
      <c r="BU46" s="134" t="str">
        <f>IF(BU24=0,"",BU24/BQ$27)</f>
        <v/>
      </c>
      <c r="BV46" s="135" t="str">
        <f>IF(BV24=0,"",BV24/BQ$27)</f>
        <v/>
      </c>
    </row>
    <row r="47" spans="1:74" hidden="1">
      <c r="A47" s="272">
        <v>3</v>
      </c>
      <c r="B47" s="273"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3">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3">
        <f>SUM(AB47:AF47)</f>
        <v>0</v>
      </c>
      <c r="AB47" s="134" t="str">
        <f>IF(AB25=0,"",AB25/AA$27)</f>
        <v/>
      </c>
      <c r="AC47" s="134" t="str">
        <f>IF(AC25=0,"",AC25/AA$27)</f>
        <v/>
      </c>
      <c r="AD47" s="134" t="str">
        <f>IF(AD25=0,"",AD25/AA$27)</f>
        <v/>
      </c>
      <c r="AE47" s="134" t="str">
        <f>IF(AE25=0,"",AE25/AA$27)</f>
        <v/>
      </c>
      <c r="AF47" s="135" t="str">
        <f>IF(AF25=0,"",AF25/AA$27)</f>
        <v/>
      </c>
      <c r="AG47" s="133">
        <f>SUM(AH47:AL47)</f>
        <v>0</v>
      </c>
      <c r="AH47" s="134" t="str">
        <f>IF(AH25=0,"",AH25/AG$27)</f>
        <v/>
      </c>
      <c r="AI47" s="134" t="str">
        <f>IF(AI25=0,"",AI25/AG$27)</f>
        <v/>
      </c>
      <c r="AJ47" s="134" t="str">
        <f>IF(AJ25=0,"",AJ25/AG$27)</f>
        <v/>
      </c>
      <c r="AK47" s="134" t="str">
        <f>IF(AK25=0,"",AK25/AG$27)</f>
        <v/>
      </c>
      <c r="AL47" s="135" t="str">
        <f>IF(AL25=0,"",AL25/AG$27)</f>
        <v/>
      </c>
      <c r="AM47" s="133">
        <f>SUM(AN47:AR47)</f>
        <v>0</v>
      </c>
      <c r="AN47" s="134" t="str">
        <f>IF(AN25=0,"",AN25/AM$27)</f>
        <v/>
      </c>
      <c r="AO47" s="134" t="str">
        <f>IF(AO25=0,"",AO25/AM$27)</f>
        <v/>
      </c>
      <c r="AP47" s="134" t="str">
        <f>IF(AP25=0,"",AP25/AM$27)</f>
        <v/>
      </c>
      <c r="AQ47" s="134" t="str">
        <f>IF(AQ25=0,"",AQ25/AM$27)</f>
        <v/>
      </c>
      <c r="AR47" s="135" t="str">
        <f>IF(AR25=0,"",AR25/AM$27)</f>
        <v/>
      </c>
      <c r="AS47" s="133">
        <f>SUM(AT47:AX47)</f>
        <v>0</v>
      </c>
      <c r="AT47" s="134" t="str">
        <f>IF(AT25=0,"",AT25/AS$27)</f>
        <v/>
      </c>
      <c r="AU47" s="134" t="str">
        <f>IF(AU25=0,"",AU25/AS$27)</f>
        <v/>
      </c>
      <c r="AV47" s="134" t="str">
        <f>IF(AV25=0,"",AV25/AS$27)</f>
        <v/>
      </c>
      <c r="AW47" s="134" t="str">
        <f>IF(AW25=0,"",AW25/AS$27)</f>
        <v/>
      </c>
      <c r="AX47" s="135" t="str">
        <f>IF(AX25=0,"",AX25/AS$27)</f>
        <v/>
      </c>
      <c r="AY47" s="133">
        <f>SUM(AZ47:BD47)</f>
        <v>0</v>
      </c>
      <c r="AZ47" s="134" t="str">
        <f>IF(AZ25=0,"",AZ25/AY$27)</f>
        <v/>
      </c>
      <c r="BA47" s="134" t="str">
        <f>IF(BA25=0,"",BA25/AY$27)</f>
        <v/>
      </c>
      <c r="BB47" s="134" t="str">
        <f>IF(BB25=0,"",BB25/AY$27)</f>
        <v/>
      </c>
      <c r="BC47" s="134" t="str">
        <f>IF(BC25=0,"",BC25/AY$27)</f>
        <v/>
      </c>
      <c r="BD47" s="135" t="str">
        <f>IF(BD25=0,"",BD25/AY$27)</f>
        <v/>
      </c>
      <c r="BE47" s="133">
        <f>SUM(BF47:BJ47)</f>
        <v>0</v>
      </c>
      <c r="BF47" s="134" t="str">
        <f>IF(BF25=0,"",BF25/BE$27)</f>
        <v/>
      </c>
      <c r="BG47" s="134" t="str">
        <f>IF(BG25=0,"",BG25/BE$27)</f>
        <v/>
      </c>
      <c r="BH47" s="134" t="str">
        <f>IF(BH25=0,"",BH25/BE$27)</f>
        <v/>
      </c>
      <c r="BI47" s="134" t="str">
        <f>IF(BI25=0,"",BI25/BE$27)</f>
        <v/>
      </c>
      <c r="BJ47" s="135" t="str">
        <f>IF(BJ25=0,"",BJ25/BE$27)</f>
        <v/>
      </c>
      <c r="BK47" s="133">
        <f>SUM(BL47:BP47)</f>
        <v>0</v>
      </c>
      <c r="BL47" s="134" t="str">
        <f>IF(BL25=0,"",BL25/BK$27)</f>
        <v/>
      </c>
      <c r="BM47" s="134" t="str">
        <f>IF(BM25=0,"",BM25/BK$27)</f>
        <v/>
      </c>
      <c r="BN47" s="134" t="str">
        <f>IF(BN25=0,"",BN25/BK$27)</f>
        <v/>
      </c>
      <c r="BO47" s="134" t="str">
        <f>IF(BO25=0,"",BO25/BK$27)</f>
        <v/>
      </c>
      <c r="BP47" s="135" t="str">
        <f>IF(BP25=0,"",BP25/BK$27)</f>
        <v/>
      </c>
      <c r="BQ47" s="133">
        <f>SUM(BR47:BV47)</f>
        <v>0</v>
      </c>
      <c r="BR47" s="134" t="str">
        <f>IF(BR25=0,"",BR25/BQ$27)</f>
        <v/>
      </c>
      <c r="BS47" s="134" t="str">
        <f>IF(BS25=0,"",BS25/BQ$27)</f>
        <v/>
      </c>
      <c r="BT47" s="134" t="str">
        <f>IF(BT25=0,"",BT25/BQ$27)</f>
        <v/>
      </c>
      <c r="BU47" s="134" t="str">
        <f>IF(BU25=0,"",BU25/BQ$27)</f>
        <v/>
      </c>
      <c r="BV47" s="135" t="str">
        <f>IF(BV25=0,"",BV25/BQ$27)</f>
        <v/>
      </c>
    </row>
    <row r="48" spans="1:74" hidden="1">
      <c r="A48" s="272">
        <v>4</v>
      </c>
      <c r="B48" s="273" t="s">
        <v>67</v>
      </c>
      <c r="C48" s="133">
        <f>SUM(D48:H48)</f>
        <v>0</v>
      </c>
      <c r="D48" s="134" t="str">
        <f>IF(D26=0,"",D26/C$27)</f>
        <v/>
      </c>
      <c r="E48" s="134" t="str">
        <f>IF(E26=0,"",E26/C$27)</f>
        <v/>
      </c>
      <c r="F48" s="134" t="str">
        <f>IF(F26=0,"",F26/C$27)</f>
        <v/>
      </c>
      <c r="G48" s="134" t="str">
        <f>IF(G26=0,"",G26/C$27)</f>
        <v/>
      </c>
      <c r="H48" s="135" t="str">
        <f>IF(H26=0,"",H26/C$27)</f>
        <v/>
      </c>
      <c r="I48" s="133">
        <f>SUM(J48:N48)</f>
        <v>0</v>
      </c>
      <c r="J48" s="134" t="str">
        <f>IF(J26=0,"",J26/I$27)</f>
        <v/>
      </c>
      <c r="K48" s="134" t="str">
        <f>IF(K26=0,"",K26/I$27)</f>
        <v/>
      </c>
      <c r="L48" s="134" t="str">
        <f>IF(L26=0,"",L26/I$27)</f>
        <v/>
      </c>
      <c r="M48" s="134" t="str">
        <f>IF(M26=0,"",M26/I$27)</f>
        <v/>
      </c>
      <c r="N48" s="135" t="str">
        <f>IF(N26=0,"",N26/I$27)</f>
        <v/>
      </c>
      <c r="O48" s="133">
        <f>SUM(P48:T48)</f>
        <v>0</v>
      </c>
      <c r="P48" s="134" t="str">
        <f>IF(P26=0,"",P26/O$27)</f>
        <v/>
      </c>
      <c r="Q48" s="134" t="str">
        <f>IF(Q26=0,"",Q26/O$27)</f>
        <v/>
      </c>
      <c r="R48" s="134" t="str">
        <f>IF(R26=0,"",R26/O$27)</f>
        <v/>
      </c>
      <c r="S48" s="134" t="str">
        <f>IF(S26=0,"",S26/O$27)</f>
        <v/>
      </c>
      <c r="T48" s="135" t="str">
        <f>IF(T26=0,"",T26/O$27)</f>
        <v/>
      </c>
      <c r="U48" s="133">
        <f>SUM(V48:Z48)</f>
        <v>0</v>
      </c>
      <c r="V48" s="134" t="str">
        <f>IF(V26=0,"",V26/U$27)</f>
        <v/>
      </c>
      <c r="W48" s="134" t="str">
        <f>IF(W26=0,"",W26/U$27)</f>
        <v/>
      </c>
      <c r="X48" s="134" t="str">
        <f>IF(X26=0,"",X26/U$27)</f>
        <v/>
      </c>
      <c r="Y48" s="134" t="str">
        <f>IF(Y26=0,"",Y26/U$27)</f>
        <v/>
      </c>
      <c r="Z48" s="135" t="str">
        <f>IF(Z26=0,"",Z26/U$27)</f>
        <v/>
      </c>
      <c r="AA48" s="133">
        <f>SUM(AB48:AF48)</f>
        <v>0</v>
      </c>
      <c r="AB48" s="134" t="str">
        <f>IF(AB26=0,"",AB26/AA$27)</f>
        <v/>
      </c>
      <c r="AC48" s="134" t="str">
        <f>IF(AC26=0,"",AC26/AA$27)</f>
        <v/>
      </c>
      <c r="AD48" s="134" t="str">
        <f>IF(AD26=0,"",AD26/AA$27)</f>
        <v/>
      </c>
      <c r="AE48" s="134" t="str">
        <f>IF(AE26=0,"",AE26/AA$27)</f>
        <v/>
      </c>
      <c r="AF48" s="135" t="str">
        <f>IF(AF26=0,"",AF26/AA$27)</f>
        <v/>
      </c>
      <c r="AG48" s="133">
        <f>SUM(AH48:AL48)</f>
        <v>0</v>
      </c>
      <c r="AH48" s="134" t="str">
        <f>IF(AH26=0,"",AH26/AG$27)</f>
        <v/>
      </c>
      <c r="AI48" s="134" t="str">
        <f>IF(AI26=0,"",AI26/AG$27)</f>
        <v/>
      </c>
      <c r="AJ48" s="134" t="str">
        <f>IF(AJ26=0,"",AJ26/AG$27)</f>
        <v/>
      </c>
      <c r="AK48" s="134" t="str">
        <f>IF(AK26=0,"",AK26/AG$27)</f>
        <v/>
      </c>
      <c r="AL48" s="135" t="str">
        <f>IF(AL26=0,"",AL26/AG$27)</f>
        <v/>
      </c>
      <c r="AM48" s="133">
        <f>SUM(AN48:AR48)</f>
        <v>0</v>
      </c>
      <c r="AN48" s="134" t="str">
        <f>IF(AN26=0,"",AN26/AM$27)</f>
        <v/>
      </c>
      <c r="AO48" s="134" t="str">
        <f>IF(AO26=0,"",AO26/AM$27)</f>
        <v/>
      </c>
      <c r="AP48" s="134" t="str">
        <f>IF(AP26=0,"",AP26/AM$27)</f>
        <v/>
      </c>
      <c r="AQ48" s="134" t="str">
        <f>IF(AQ26=0,"",AQ26/AM$27)</f>
        <v/>
      </c>
      <c r="AR48" s="135" t="str">
        <f>IF(AR26=0,"",AR26/AM$27)</f>
        <v/>
      </c>
      <c r="AS48" s="133">
        <f>SUM(AT48:AX48)</f>
        <v>0</v>
      </c>
      <c r="AT48" s="134" t="str">
        <f>IF(AT26=0,"",AT26/AS$27)</f>
        <v/>
      </c>
      <c r="AU48" s="134" t="str">
        <f>IF(AU26=0,"",AU26/AS$27)</f>
        <v/>
      </c>
      <c r="AV48" s="134" t="str">
        <f>IF(AV26=0,"",AV26/AS$27)</f>
        <v/>
      </c>
      <c r="AW48" s="134" t="str">
        <f>IF(AW26=0,"",AW26/AS$27)</f>
        <v/>
      </c>
      <c r="AX48" s="135" t="str">
        <f>IF(AX26=0,"",AX26/AS$27)</f>
        <v/>
      </c>
      <c r="AY48" s="133">
        <f>SUM(AZ48:BD48)</f>
        <v>0</v>
      </c>
      <c r="AZ48" s="134" t="str">
        <f>IF(AZ26=0,"",AZ26/AY$27)</f>
        <v/>
      </c>
      <c r="BA48" s="134" t="str">
        <f>IF(BA26=0,"",BA26/AY$27)</f>
        <v/>
      </c>
      <c r="BB48" s="134" t="str">
        <f>IF(BB26=0,"",BB26/AY$27)</f>
        <v/>
      </c>
      <c r="BC48" s="134" t="str">
        <f>IF(BC26=0,"",BC26/AY$27)</f>
        <v/>
      </c>
      <c r="BD48" s="135" t="str">
        <f>IF(BD26=0,"",BD26/AY$27)</f>
        <v/>
      </c>
      <c r="BE48" s="133">
        <f>SUM(BF48:BJ48)</f>
        <v>0</v>
      </c>
      <c r="BF48" s="134" t="str">
        <f>IF(BF26=0,"",BF26/BE$27)</f>
        <v/>
      </c>
      <c r="BG48" s="134" t="str">
        <f>IF(BG26=0,"",BG26/BE$27)</f>
        <v/>
      </c>
      <c r="BH48" s="134" t="str">
        <f>IF(BH26=0,"",BH26/BE$27)</f>
        <v/>
      </c>
      <c r="BI48" s="134" t="str">
        <f>IF(BI26=0,"",BI26/BE$27)</f>
        <v/>
      </c>
      <c r="BJ48" s="135" t="str">
        <f>IF(BJ26=0,"",BJ26/BE$27)</f>
        <v/>
      </c>
      <c r="BK48" s="133">
        <f>SUM(BL48:BP48)</f>
        <v>0</v>
      </c>
      <c r="BL48" s="134" t="str">
        <f>IF(BL26=0,"",BL26/BK$27)</f>
        <v/>
      </c>
      <c r="BM48" s="134" t="str">
        <f>IF(BM26=0,"",BM26/BK$27)</f>
        <v/>
      </c>
      <c r="BN48" s="134" t="str">
        <f>IF(BN26=0,"",BN26/BK$27)</f>
        <v/>
      </c>
      <c r="BO48" s="134" t="str">
        <f>IF(BO26=0,"",BO26/BK$27)</f>
        <v/>
      </c>
      <c r="BP48" s="135" t="str">
        <f>IF(BP26=0,"",BP26/BK$27)</f>
        <v/>
      </c>
      <c r="BQ48" s="133">
        <f>SUM(BR48:BV48)</f>
        <v>0</v>
      </c>
      <c r="BR48" s="134" t="str">
        <f>IF(BR26=0,"",BR26/BQ$27)</f>
        <v/>
      </c>
      <c r="BS48" s="134" t="str">
        <f>IF(BS26=0,"",BS26/BQ$27)</f>
        <v/>
      </c>
      <c r="BT48" s="134" t="str">
        <f>IF(BT26=0,"",BT26/BQ$27)</f>
        <v/>
      </c>
      <c r="BU48" s="134" t="str">
        <f>IF(BU26=0,"",BU26/BQ$27)</f>
        <v/>
      </c>
      <c r="BV48" s="135" t="str">
        <f>IF(BV26=0,"",BV26/BQ$27)</f>
        <v/>
      </c>
    </row>
    <row r="49" spans="1:74" hidden="1">
      <c r="A49" s="277">
        <v>5</v>
      </c>
      <c r="B49" s="278" t="s">
        <v>68</v>
      </c>
      <c r="C49" s="142">
        <f t="shared" ref="C49:AH49" si="21">SUM(C45:C48)</f>
        <v>0</v>
      </c>
      <c r="D49" s="143">
        <f t="shared" si="21"/>
        <v>0</v>
      </c>
      <c r="E49" s="143">
        <f t="shared" si="21"/>
        <v>0</v>
      </c>
      <c r="F49" s="143">
        <f t="shared" si="21"/>
        <v>0</v>
      </c>
      <c r="G49" s="143">
        <f t="shared" si="21"/>
        <v>0</v>
      </c>
      <c r="H49" s="144">
        <f t="shared" si="21"/>
        <v>0</v>
      </c>
      <c r="I49" s="142">
        <f t="shared" si="21"/>
        <v>0</v>
      </c>
      <c r="J49" s="143">
        <f t="shared" si="21"/>
        <v>0</v>
      </c>
      <c r="K49" s="143">
        <f t="shared" si="21"/>
        <v>0</v>
      </c>
      <c r="L49" s="143">
        <f t="shared" si="21"/>
        <v>0</v>
      </c>
      <c r="M49" s="143">
        <f t="shared" si="21"/>
        <v>0</v>
      </c>
      <c r="N49" s="144">
        <f t="shared" si="21"/>
        <v>0</v>
      </c>
      <c r="O49" s="142">
        <f t="shared" si="21"/>
        <v>0</v>
      </c>
      <c r="P49" s="143">
        <f t="shared" si="21"/>
        <v>0</v>
      </c>
      <c r="Q49" s="143">
        <f t="shared" si="21"/>
        <v>0</v>
      </c>
      <c r="R49" s="143">
        <f t="shared" si="21"/>
        <v>0</v>
      </c>
      <c r="S49" s="143">
        <f t="shared" si="21"/>
        <v>0</v>
      </c>
      <c r="T49" s="144">
        <f t="shared" si="21"/>
        <v>0</v>
      </c>
      <c r="U49" s="142">
        <f t="shared" si="21"/>
        <v>0</v>
      </c>
      <c r="V49" s="143">
        <f t="shared" si="21"/>
        <v>0</v>
      </c>
      <c r="W49" s="143">
        <f t="shared" si="21"/>
        <v>0</v>
      </c>
      <c r="X49" s="143">
        <f t="shared" si="21"/>
        <v>0</v>
      </c>
      <c r="Y49" s="143">
        <f t="shared" si="21"/>
        <v>0</v>
      </c>
      <c r="Z49" s="144">
        <f t="shared" si="21"/>
        <v>0</v>
      </c>
      <c r="AA49" s="142">
        <f t="shared" si="21"/>
        <v>0</v>
      </c>
      <c r="AB49" s="143">
        <f t="shared" si="21"/>
        <v>0</v>
      </c>
      <c r="AC49" s="143">
        <f t="shared" si="21"/>
        <v>0</v>
      </c>
      <c r="AD49" s="143">
        <f t="shared" si="21"/>
        <v>0</v>
      </c>
      <c r="AE49" s="143">
        <f t="shared" si="21"/>
        <v>0</v>
      </c>
      <c r="AF49" s="144">
        <f t="shared" si="21"/>
        <v>0</v>
      </c>
      <c r="AG49" s="142">
        <f t="shared" si="21"/>
        <v>0</v>
      </c>
      <c r="AH49" s="143">
        <f t="shared" si="21"/>
        <v>0</v>
      </c>
      <c r="AI49" s="143">
        <f t="shared" ref="AI49:BN49" si="22">SUM(AI45:AI48)</f>
        <v>0</v>
      </c>
      <c r="AJ49" s="143">
        <f t="shared" si="22"/>
        <v>0</v>
      </c>
      <c r="AK49" s="143">
        <f t="shared" si="22"/>
        <v>0</v>
      </c>
      <c r="AL49" s="144">
        <f t="shared" si="22"/>
        <v>0</v>
      </c>
      <c r="AM49" s="142">
        <f t="shared" si="22"/>
        <v>0</v>
      </c>
      <c r="AN49" s="143">
        <f t="shared" si="22"/>
        <v>0</v>
      </c>
      <c r="AO49" s="143">
        <f t="shared" si="22"/>
        <v>0</v>
      </c>
      <c r="AP49" s="143">
        <f t="shared" si="22"/>
        <v>0</v>
      </c>
      <c r="AQ49" s="143">
        <f t="shared" si="22"/>
        <v>0</v>
      </c>
      <c r="AR49" s="144">
        <f t="shared" si="22"/>
        <v>0</v>
      </c>
      <c r="AS49" s="142">
        <f t="shared" si="22"/>
        <v>0</v>
      </c>
      <c r="AT49" s="143">
        <f t="shared" si="22"/>
        <v>0</v>
      </c>
      <c r="AU49" s="143">
        <f t="shared" si="22"/>
        <v>0</v>
      </c>
      <c r="AV49" s="143">
        <f t="shared" si="22"/>
        <v>0</v>
      </c>
      <c r="AW49" s="143">
        <f t="shared" si="22"/>
        <v>0</v>
      </c>
      <c r="AX49" s="144">
        <f t="shared" si="22"/>
        <v>0</v>
      </c>
      <c r="AY49" s="142">
        <f t="shared" si="22"/>
        <v>0</v>
      </c>
      <c r="AZ49" s="143">
        <f t="shared" si="22"/>
        <v>0</v>
      </c>
      <c r="BA49" s="143">
        <f t="shared" si="22"/>
        <v>0</v>
      </c>
      <c r="BB49" s="143">
        <f t="shared" si="22"/>
        <v>0</v>
      </c>
      <c r="BC49" s="143">
        <f t="shared" si="22"/>
        <v>0</v>
      </c>
      <c r="BD49" s="144">
        <f t="shared" si="22"/>
        <v>0</v>
      </c>
      <c r="BE49" s="142">
        <f t="shared" si="22"/>
        <v>0</v>
      </c>
      <c r="BF49" s="143">
        <f t="shared" si="22"/>
        <v>0</v>
      </c>
      <c r="BG49" s="143">
        <f t="shared" si="22"/>
        <v>0</v>
      </c>
      <c r="BH49" s="143">
        <f t="shared" si="22"/>
        <v>0</v>
      </c>
      <c r="BI49" s="143">
        <f t="shared" si="22"/>
        <v>0</v>
      </c>
      <c r="BJ49" s="144">
        <f t="shared" si="22"/>
        <v>0</v>
      </c>
      <c r="BK49" s="142">
        <f t="shared" si="22"/>
        <v>0</v>
      </c>
      <c r="BL49" s="143">
        <f t="shared" si="22"/>
        <v>0</v>
      </c>
      <c r="BM49" s="143">
        <f t="shared" si="22"/>
        <v>0</v>
      </c>
      <c r="BN49" s="143">
        <f t="shared" si="22"/>
        <v>0</v>
      </c>
      <c r="BO49" s="143">
        <f t="shared" ref="BO49:BV49" si="23">SUM(BO45:BO48)</f>
        <v>0</v>
      </c>
      <c r="BP49" s="144">
        <f t="shared" si="23"/>
        <v>0</v>
      </c>
      <c r="BQ49" s="142">
        <f t="shared" si="23"/>
        <v>0</v>
      </c>
      <c r="BR49" s="143">
        <f t="shared" si="23"/>
        <v>0</v>
      </c>
      <c r="BS49" s="143">
        <f t="shared" si="23"/>
        <v>0</v>
      </c>
      <c r="BT49" s="143">
        <f t="shared" si="23"/>
        <v>0</v>
      </c>
      <c r="BU49" s="143">
        <f t="shared" si="23"/>
        <v>0</v>
      </c>
      <c r="BV49" s="144">
        <f t="shared" si="23"/>
        <v>0</v>
      </c>
    </row>
    <row r="50" spans="1:74" hidden="1"/>
  </sheetData>
  <sheetProtection password="CC43" sheet="1" objects="1" scenarios="1" formatCells="0" formatColumns="0" formatRows="0"/>
  <mergeCells count="8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J31:N31"/>
    <mergeCell ref="O31:O32"/>
    <mergeCell ref="P31:T31"/>
    <mergeCell ref="U31:U32"/>
    <mergeCell ref="AY29:BD30"/>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U6:U7"/>
    <mergeCell ref="V6:Z6"/>
    <mergeCell ref="AA6:AA7"/>
    <mergeCell ref="AB6:AF6"/>
    <mergeCell ref="AG6:AG7"/>
    <mergeCell ref="C4:N4"/>
    <mergeCell ref="O4:Z4"/>
    <mergeCell ref="AA4:AL4"/>
    <mergeCell ref="C5:H5"/>
    <mergeCell ref="I5:N5"/>
    <mergeCell ref="O5:T5"/>
    <mergeCell ref="U5:Z5"/>
    <mergeCell ref="AA5:AF5"/>
    <mergeCell ref="AG5:AL5"/>
    <mergeCell ref="BQ6:BQ7"/>
    <mergeCell ref="BR6:BV6"/>
    <mergeCell ref="AM6:AM7"/>
    <mergeCell ref="AN6:AR6"/>
    <mergeCell ref="AS6:AS7"/>
    <mergeCell ref="AT6:AX6"/>
    <mergeCell ref="AY6:AY7"/>
    <mergeCell ref="BL6:BP6"/>
    <mergeCell ref="AZ6:BD6"/>
    <mergeCell ref="BK6:BK7"/>
    <mergeCell ref="BQ4:BV5"/>
    <mergeCell ref="AM4:AR5"/>
    <mergeCell ref="AS4:AX5"/>
    <mergeCell ref="AY4:BD5"/>
    <mergeCell ref="BE4:BJ5"/>
    <mergeCell ref="BK4:BP5"/>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headerFooter alignWithMargins="0"/>
  <colBreaks count="5" manualBreakCount="5">
    <brk id="14" max="16383" man="1"/>
    <brk id="26" max="16383" man="1"/>
    <brk id="38" max="16383" man="1"/>
    <brk id="50" max="16383" man="1"/>
    <brk id="62" max="163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ColWidth="9.140625" defaultRowHeight="12.75"/>
  <cols>
    <col min="1" max="1" width="4" style="172" customWidth="1"/>
    <col min="2" max="2" width="34.5703125" style="172" customWidth="1"/>
    <col min="3"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ustomWidth="1"/>
    <col min="34" max="34" width="48.5703125" style="172" customWidth="1"/>
    <col min="35" max="35" width="9.140625" style="172" customWidth="1"/>
    <col min="36" max="16384" width="9.140625" style="172"/>
  </cols>
  <sheetData>
    <row r="1" spans="1:34" ht="36" customHeight="1">
      <c r="A1" s="210"/>
      <c r="B1" s="210" t="str">
        <f>הוראות!B20</f>
        <v>נספח א3 מספרי תביעות בקצבת נכות (א.כ.ע), ריסק מוות וקצבת שארים</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row>
    <row r="2" spans="1:34" ht="15" customHeight="1">
      <c r="B2" s="241" t="str">
        <f>הוראות!B13</f>
        <v>קו הבריאות קופת תגמולים ופיצויים בע"מ</v>
      </c>
    </row>
    <row r="3" spans="1:34" ht="15.75">
      <c r="B3" s="240" t="str">
        <f>CONCATENATE(הוראות!Z13,הוראות!F13)</f>
        <v>הנתונים ביחידות בודדות לשנת 2019</v>
      </c>
    </row>
    <row r="4" spans="1:34" ht="12.75" customHeight="1">
      <c r="B4" s="239" t="s">
        <v>0</v>
      </c>
      <c r="C4" s="319" t="s">
        <v>428</v>
      </c>
      <c r="D4" s="320"/>
      <c r="E4" s="320"/>
      <c r="F4" s="320"/>
      <c r="G4" s="320"/>
      <c r="H4" s="320"/>
      <c r="I4" s="320"/>
      <c r="J4" s="320"/>
      <c r="K4" s="320"/>
      <c r="L4" s="320"/>
      <c r="M4" s="320"/>
      <c r="N4" s="321"/>
      <c r="O4" s="319" t="s">
        <v>429</v>
      </c>
      <c r="P4" s="320"/>
      <c r="Q4" s="320"/>
      <c r="R4" s="320"/>
      <c r="S4" s="320"/>
      <c r="T4" s="320"/>
      <c r="U4" s="320"/>
      <c r="V4" s="320"/>
      <c r="W4" s="320"/>
      <c r="X4" s="320"/>
      <c r="Y4" s="320"/>
      <c r="Z4" s="321"/>
      <c r="AA4" s="313" t="s">
        <v>430</v>
      </c>
      <c r="AB4" s="314"/>
      <c r="AC4" s="314"/>
      <c r="AD4" s="314"/>
      <c r="AE4" s="314"/>
      <c r="AF4" s="315"/>
    </row>
    <row r="5" spans="1:34">
      <c r="B5" s="211"/>
      <c r="C5" s="322" t="s">
        <v>442</v>
      </c>
      <c r="D5" s="323"/>
      <c r="E5" s="323"/>
      <c r="F5" s="323"/>
      <c r="G5" s="323"/>
      <c r="H5" s="324"/>
      <c r="I5" s="322" t="s">
        <v>443</v>
      </c>
      <c r="J5" s="323"/>
      <c r="K5" s="323"/>
      <c r="L5" s="323"/>
      <c r="M5" s="323"/>
      <c r="N5" s="324"/>
      <c r="O5" s="322" t="s">
        <v>442</v>
      </c>
      <c r="P5" s="323"/>
      <c r="Q5" s="323"/>
      <c r="R5" s="323"/>
      <c r="S5" s="323"/>
      <c r="T5" s="324"/>
      <c r="U5" s="322" t="s">
        <v>443</v>
      </c>
      <c r="V5" s="323"/>
      <c r="W5" s="323"/>
      <c r="X5" s="323"/>
      <c r="Y5" s="323"/>
      <c r="Z5" s="324"/>
      <c r="AA5" s="316"/>
      <c r="AB5" s="317"/>
      <c r="AC5" s="317"/>
      <c r="AD5" s="317"/>
      <c r="AE5" s="317"/>
      <c r="AF5" s="318"/>
    </row>
    <row r="6" spans="1:34" ht="12.75" customHeight="1">
      <c r="A6" s="211"/>
      <c r="B6" s="211"/>
      <c r="C6" s="325" t="s">
        <v>8</v>
      </c>
      <c r="D6" s="310" t="s">
        <v>9</v>
      </c>
      <c r="E6" s="311"/>
      <c r="F6" s="311"/>
      <c r="G6" s="311"/>
      <c r="H6" s="312"/>
      <c r="I6" s="325" t="str">
        <f>C6</f>
        <v>סה"כ מספר תביעות</v>
      </c>
      <c r="J6" s="310" t="s">
        <v>9</v>
      </c>
      <c r="K6" s="311"/>
      <c r="L6" s="311"/>
      <c r="M6" s="311"/>
      <c r="N6" s="312"/>
      <c r="O6" s="325" t="str">
        <f>C6</f>
        <v>סה"כ מספר תביעות</v>
      </c>
      <c r="P6" s="310" t="s">
        <v>9</v>
      </c>
      <c r="Q6" s="311"/>
      <c r="R6" s="311"/>
      <c r="S6" s="311"/>
      <c r="T6" s="312"/>
      <c r="U6" s="325" t="str">
        <f>O6</f>
        <v>סה"כ מספר תביעות</v>
      </c>
      <c r="V6" s="310" t="s">
        <v>9</v>
      </c>
      <c r="W6" s="311"/>
      <c r="X6" s="311"/>
      <c r="Y6" s="311"/>
      <c r="Z6" s="312"/>
      <c r="AA6" s="325" t="str">
        <f>U6</f>
        <v>סה"כ מספר תביעות</v>
      </c>
      <c r="AB6" s="310" t="s">
        <v>9</v>
      </c>
      <c r="AC6" s="311"/>
      <c r="AD6" s="311"/>
      <c r="AE6" s="311"/>
      <c r="AF6" s="312"/>
    </row>
    <row r="7" spans="1:34" ht="25.5" customHeight="1">
      <c r="A7" s="211"/>
      <c r="B7" s="327" t="s">
        <v>10</v>
      </c>
      <c r="C7" s="326"/>
      <c r="D7" s="64" t="s">
        <v>16</v>
      </c>
      <c r="E7" s="64" t="s">
        <v>17</v>
      </c>
      <c r="F7" s="64" t="s">
        <v>18</v>
      </c>
      <c r="G7" s="64" t="s">
        <v>19</v>
      </c>
      <c r="H7" s="212" t="s">
        <v>20</v>
      </c>
      <c r="I7" s="326"/>
      <c r="J7" s="64" t="s">
        <v>16</v>
      </c>
      <c r="K7" s="64" t="s">
        <v>17</v>
      </c>
      <c r="L7" s="64" t="s">
        <v>18</v>
      </c>
      <c r="M7" s="64" t="s">
        <v>19</v>
      </c>
      <c r="N7" s="212" t="s">
        <v>20</v>
      </c>
      <c r="O7" s="326"/>
      <c r="P7" s="64" t="s">
        <v>16</v>
      </c>
      <c r="Q7" s="64" t="s">
        <v>17</v>
      </c>
      <c r="R7" s="64" t="s">
        <v>18</v>
      </c>
      <c r="S7" s="64" t="s">
        <v>19</v>
      </c>
      <c r="T7" s="212" t="s">
        <v>20</v>
      </c>
      <c r="U7" s="326"/>
      <c r="V7" s="64" t="s">
        <v>16</v>
      </c>
      <c r="W7" s="64" t="s">
        <v>17</v>
      </c>
      <c r="X7" s="64" t="s">
        <v>18</v>
      </c>
      <c r="Y7" s="64" t="s">
        <v>19</v>
      </c>
      <c r="Z7" s="212" t="s">
        <v>20</v>
      </c>
      <c r="AA7" s="326"/>
      <c r="AB7" s="64" t="s">
        <v>16</v>
      </c>
      <c r="AC7" s="64" t="s">
        <v>17</v>
      </c>
      <c r="AD7" s="64" t="s">
        <v>18</v>
      </c>
      <c r="AE7" s="64" t="s">
        <v>19</v>
      </c>
      <c r="AF7" s="212" t="s">
        <v>20</v>
      </c>
    </row>
    <row r="8" spans="1:34" ht="12.75" customHeight="1">
      <c r="A8" s="211"/>
      <c r="B8" s="328"/>
      <c r="C8" s="213" t="s">
        <v>21</v>
      </c>
      <c r="D8" s="214" t="s">
        <v>22</v>
      </c>
      <c r="E8" s="214" t="s">
        <v>23</v>
      </c>
      <c r="F8" s="214" t="s">
        <v>24</v>
      </c>
      <c r="G8" s="214" t="s">
        <v>25</v>
      </c>
      <c r="H8" s="215"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row>
    <row r="9" spans="1:34" ht="12" customHeight="1">
      <c r="A9" s="216" t="s">
        <v>51</v>
      </c>
      <c r="B9" s="217" t="s">
        <v>52</v>
      </c>
      <c r="C9" s="218"/>
      <c r="D9" s="163"/>
      <c r="E9" s="163"/>
      <c r="F9" s="163"/>
      <c r="G9" s="163"/>
      <c r="H9" s="219"/>
      <c r="I9" s="218"/>
      <c r="J9" s="163"/>
      <c r="K9" s="163"/>
      <c r="L9" s="163"/>
      <c r="M9" s="163"/>
      <c r="N9" s="219"/>
      <c r="O9" s="218"/>
      <c r="P9" s="163"/>
      <c r="Q9" s="163"/>
      <c r="R9" s="163"/>
      <c r="S9" s="163"/>
      <c r="T9" s="219"/>
      <c r="U9" s="218"/>
      <c r="V9" s="163"/>
      <c r="W9" s="163"/>
      <c r="X9" s="163"/>
      <c r="Y9" s="163"/>
      <c r="Z9" s="219"/>
      <c r="AA9" s="218"/>
      <c r="AB9" s="163"/>
      <c r="AC9" s="163"/>
      <c r="AD9" s="163"/>
      <c r="AE9" s="163"/>
      <c r="AF9" s="219"/>
    </row>
    <row r="10" spans="1:34">
      <c r="A10" s="220">
        <v>1</v>
      </c>
      <c r="B10" s="221" t="s">
        <v>53</v>
      </c>
      <c r="C10" s="25"/>
      <c r="D10" s="222"/>
      <c r="E10" s="222"/>
      <c r="F10" s="222"/>
      <c r="G10" s="222"/>
      <c r="H10" s="223"/>
      <c r="I10" s="25"/>
      <c r="J10" s="222"/>
      <c r="K10" s="222"/>
      <c r="L10" s="222"/>
      <c r="M10" s="222"/>
      <c r="N10" s="223"/>
      <c r="O10" s="25"/>
      <c r="P10" s="222"/>
      <c r="Q10" s="222"/>
      <c r="R10" s="222"/>
      <c r="S10" s="222"/>
      <c r="T10" s="223"/>
      <c r="U10" s="25"/>
      <c r="V10" s="222"/>
      <c r="W10" s="222"/>
      <c r="X10" s="222"/>
      <c r="Y10" s="222"/>
      <c r="Z10" s="223"/>
      <c r="AA10" s="25"/>
      <c r="AB10" s="222"/>
      <c r="AC10" s="222"/>
      <c r="AD10" s="222"/>
      <c r="AE10" s="222"/>
      <c r="AF10" s="223"/>
    </row>
    <row r="11" spans="1:34" ht="12.75" customHeight="1">
      <c r="A11" s="220">
        <f>A10+1</f>
        <v>2</v>
      </c>
      <c r="B11" s="221" t="s">
        <v>54</v>
      </c>
      <c r="C11" s="25"/>
      <c r="D11" s="222"/>
      <c r="E11" s="222"/>
      <c r="F11" s="222"/>
      <c r="G11" s="222"/>
      <c r="H11" s="223"/>
      <c r="I11" s="25"/>
      <c r="J11" s="222"/>
      <c r="K11" s="222"/>
      <c r="L11" s="222"/>
      <c r="M11" s="222"/>
      <c r="N11" s="223"/>
      <c r="O11" s="25"/>
      <c r="P11" s="222"/>
      <c r="Q11" s="222"/>
      <c r="R11" s="222"/>
      <c r="S11" s="222"/>
      <c r="T11" s="223"/>
      <c r="U11" s="25"/>
      <c r="V11" s="222"/>
      <c r="W11" s="222"/>
      <c r="X11" s="222"/>
      <c r="Y11" s="222"/>
      <c r="Z11" s="223"/>
      <c r="AA11" s="25"/>
      <c r="AB11" s="222"/>
      <c r="AC11" s="222"/>
      <c r="AD11" s="222"/>
      <c r="AE11" s="222"/>
      <c r="AF11" s="223"/>
    </row>
    <row r="12" spans="1:34">
      <c r="A12" s="220">
        <f>A11+1</f>
        <v>3</v>
      </c>
      <c r="B12" s="221" t="s">
        <v>55</v>
      </c>
      <c r="C12" s="26">
        <f>SUM(D12:H12)</f>
        <v>0</v>
      </c>
      <c r="D12" s="27"/>
      <c r="E12" s="27"/>
      <c r="F12" s="27"/>
      <c r="G12" s="27"/>
      <c r="H12" s="27"/>
      <c r="I12" s="26">
        <f>SUM(J12:N12)</f>
        <v>0</v>
      </c>
      <c r="J12" s="27"/>
      <c r="K12" s="27"/>
      <c r="L12" s="27"/>
      <c r="M12" s="27"/>
      <c r="N12" s="27"/>
      <c r="O12" s="26">
        <f>SUM(P12:T12)</f>
        <v>0</v>
      </c>
      <c r="P12" s="27"/>
      <c r="Q12" s="27"/>
      <c r="R12" s="27"/>
      <c r="S12" s="27"/>
      <c r="T12" s="27"/>
      <c r="U12" s="26">
        <f>SUM(V12:Z12)</f>
        <v>0</v>
      </c>
      <c r="V12" s="27"/>
      <c r="W12" s="27"/>
      <c r="X12" s="27"/>
      <c r="Y12" s="27"/>
      <c r="Z12" s="27"/>
      <c r="AA12" s="26">
        <f>SUM(AB12:AF12)</f>
        <v>0</v>
      </c>
      <c r="AB12" s="27"/>
      <c r="AC12" s="27"/>
      <c r="AD12" s="27"/>
      <c r="AE12" s="27"/>
      <c r="AF12" s="28"/>
    </row>
    <row r="13" spans="1:34">
      <c r="A13" s="220">
        <v>4</v>
      </c>
      <c r="B13" s="221" t="s">
        <v>56</v>
      </c>
      <c r="C13" s="26">
        <f>SUM(D13:H13)</f>
        <v>0</v>
      </c>
      <c r="D13" s="27"/>
      <c r="E13" s="27"/>
      <c r="F13" s="27"/>
      <c r="G13" s="27"/>
      <c r="H13" s="27"/>
      <c r="I13" s="26">
        <f>SUM(J13:N13)</f>
        <v>0</v>
      </c>
      <c r="J13" s="27"/>
      <c r="K13" s="27"/>
      <c r="L13" s="27"/>
      <c r="M13" s="27"/>
      <c r="N13" s="27"/>
      <c r="O13" s="26">
        <f>SUM(P13:T13)</f>
        <v>0</v>
      </c>
      <c r="P13" s="27"/>
      <c r="Q13" s="27"/>
      <c r="R13" s="27"/>
      <c r="S13" s="27"/>
      <c r="T13" s="27"/>
      <c r="U13" s="26">
        <f>SUM(V13:Z13)</f>
        <v>0</v>
      </c>
      <c r="V13" s="27"/>
      <c r="W13" s="27"/>
      <c r="X13" s="27"/>
      <c r="Y13" s="27"/>
      <c r="Z13" s="27"/>
      <c r="AA13" s="26">
        <f>SUM(AB13:AF13)</f>
        <v>0</v>
      </c>
      <c r="AB13" s="27"/>
      <c r="AC13" s="27"/>
      <c r="AD13" s="27"/>
      <c r="AE13" s="27"/>
      <c r="AF13" s="28"/>
    </row>
    <row r="14" spans="1:34">
      <c r="A14" s="220">
        <v>5</v>
      </c>
      <c r="B14" s="221" t="s">
        <v>57</v>
      </c>
      <c r="C14" s="26">
        <f>SUM(D14:H14)</f>
        <v>0</v>
      </c>
      <c r="D14" s="27"/>
      <c r="E14" s="27"/>
      <c r="F14" s="27"/>
      <c r="G14" s="27"/>
      <c r="H14" s="27"/>
      <c r="I14" s="26">
        <f>SUM(J14:N14)</f>
        <v>0</v>
      </c>
      <c r="J14" s="27"/>
      <c r="K14" s="27"/>
      <c r="L14" s="27"/>
      <c r="M14" s="27"/>
      <c r="N14" s="27"/>
      <c r="O14" s="26">
        <f>SUM(P14:T14)</f>
        <v>0</v>
      </c>
      <c r="P14" s="27"/>
      <c r="Q14" s="27"/>
      <c r="R14" s="27"/>
      <c r="S14" s="27"/>
      <c r="T14" s="27"/>
      <c r="U14" s="26">
        <f>SUM(V14:Z14)</f>
        <v>0</v>
      </c>
      <c r="V14" s="27"/>
      <c r="W14" s="27"/>
      <c r="X14" s="27"/>
      <c r="Y14" s="27"/>
      <c r="Z14" s="27"/>
      <c r="AA14" s="26">
        <f>SUM(AB14:AF14)</f>
        <v>0</v>
      </c>
      <c r="AB14" s="27"/>
      <c r="AC14" s="27"/>
      <c r="AD14" s="27"/>
      <c r="AE14" s="27"/>
      <c r="AF14" s="28"/>
    </row>
    <row r="15" spans="1:34">
      <c r="A15" s="220">
        <v>6</v>
      </c>
      <c r="B15" s="221" t="s">
        <v>58</v>
      </c>
      <c r="C15" s="26">
        <f>SUM(D15:H15)</f>
        <v>0</v>
      </c>
      <c r="D15" s="27"/>
      <c r="E15" s="27"/>
      <c r="F15" s="27"/>
      <c r="G15" s="27"/>
      <c r="H15" s="27"/>
      <c r="I15" s="26">
        <f>SUM(J15:N15)</f>
        <v>0</v>
      </c>
      <c r="J15" s="27"/>
      <c r="K15" s="27"/>
      <c r="L15" s="27"/>
      <c r="M15" s="27"/>
      <c r="N15" s="27"/>
      <c r="O15" s="26">
        <f>SUM(P15:T15)</f>
        <v>0</v>
      </c>
      <c r="P15" s="27"/>
      <c r="Q15" s="27"/>
      <c r="R15" s="27"/>
      <c r="S15" s="27"/>
      <c r="T15" s="27"/>
      <c r="U15" s="26">
        <f>SUM(V15:Z15)</f>
        <v>0</v>
      </c>
      <c r="V15" s="27"/>
      <c r="W15" s="27"/>
      <c r="X15" s="27"/>
      <c r="Y15" s="27"/>
      <c r="Z15" s="27"/>
      <c r="AA15" s="26">
        <f>SUM(AB15:AF15)</f>
        <v>0</v>
      </c>
      <c r="AB15" s="27"/>
      <c r="AC15" s="27"/>
      <c r="AD15" s="27"/>
      <c r="AE15" s="27"/>
      <c r="AF15" s="28"/>
    </row>
    <row r="16" spans="1:34">
      <c r="A16" s="220">
        <v>7</v>
      </c>
      <c r="B16" s="221" t="s">
        <v>59</v>
      </c>
      <c r="C16" s="26">
        <f t="shared" ref="C16:H16" si="0">SUM(C12:C15)</f>
        <v>0</v>
      </c>
      <c r="D16" s="30">
        <f t="shared" si="0"/>
        <v>0</v>
      </c>
      <c r="E16" s="30">
        <f t="shared" si="0"/>
        <v>0</v>
      </c>
      <c r="F16" s="30">
        <f t="shared" si="0"/>
        <v>0</v>
      </c>
      <c r="G16" s="30">
        <f t="shared" si="0"/>
        <v>0</v>
      </c>
      <c r="H16" s="30">
        <f t="shared" si="0"/>
        <v>0</v>
      </c>
      <c r="I16" s="26">
        <f t="shared" ref="I16:AF16" si="1">SUM(I12:I15)</f>
        <v>0</v>
      </c>
      <c r="J16" s="30">
        <f t="shared" si="1"/>
        <v>0</v>
      </c>
      <c r="K16" s="30">
        <f t="shared" si="1"/>
        <v>0</v>
      </c>
      <c r="L16" s="30">
        <f t="shared" si="1"/>
        <v>0</v>
      </c>
      <c r="M16" s="30">
        <f t="shared" si="1"/>
        <v>0</v>
      </c>
      <c r="N16" s="30">
        <f t="shared" si="1"/>
        <v>0</v>
      </c>
      <c r="O16" s="26">
        <f t="shared" si="1"/>
        <v>0</v>
      </c>
      <c r="P16" s="30">
        <f t="shared" si="1"/>
        <v>0</v>
      </c>
      <c r="Q16" s="30">
        <f t="shared" si="1"/>
        <v>0</v>
      </c>
      <c r="R16" s="30">
        <f t="shared" si="1"/>
        <v>0</v>
      </c>
      <c r="S16" s="30">
        <f t="shared" si="1"/>
        <v>0</v>
      </c>
      <c r="T16" s="30">
        <f t="shared" si="1"/>
        <v>0</v>
      </c>
      <c r="U16" s="26">
        <f t="shared" si="1"/>
        <v>0</v>
      </c>
      <c r="V16" s="30">
        <f t="shared" si="1"/>
        <v>0</v>
      </c>
      <c r="W16" s="30">
        <f t="shared" si="1"/>
        <v>0</v>
      </c>
      <c r="X16" s="30">
        <f t="shared" si="1"/>
        <v>0</v>
      </c>
      <c r="Y16" s="30">
        <f t="shared" si="1"/>
        <v>0</v>
      </c>
      <c r="Z16" s="30">
        <f t="shared" si="1"/>
        <v>0</v>
      </c>
      <c r="AA16" s="26">
        <f t="shared" si="1"/>
        <v>0</v>
      </c>
      <c r="AB16" s="30">
        <f t="shared" si="1"/>
        <v>0</v>
      </c>
      <c r="AC16" s="30">
        <f t="shared" si="1"/>
        <v>0</v>
      </c>
      <c r="AD16" s="30">
        <f t="shared" si="1"/>
        <v>0</v>
      </c>
      <c r="AE16" s="30">
        <f t="shared" si="1"/>
        <v>0</v>
      </c>
      <c r="AF16" s="31">
        <f t="shared" si="1"/>
        <v>0</v>
      </c>
    </row>
    <row r="17" spans="1:32" ht="25.5">
      <c r="A17" s="220">
        <v>8</v>
      </c>
      <c r="B17" s="221" t="s">
        <v>60</v>
      </c>
      <c r="C17" s="26">
        <f>IF(C10+C11-C16=0,0,C10+C11-C16)</f>
        <v>0</v>
      </c>
      <c r="D17" s="222"/>
      <c r="E17" s="222"/>
      <c r="F17" s="222"/>
      <c r="G17" s="222"/>
      <c r="H17" s="223"/>
      <c r="I17" s="26">
        <f>IF(I10+I11-I16=0,0,I10+I11-I16)</f>
        <v>0</v>
      </c>
      <c r="J17" s="222"/>
      <c r="K17" s="222"/>
      <c r="L17" s="222"/>
      <c r="M17" s="222"/>
      <c r="N17" s="223"/>
      <c r="O17" s="26">
        <f>IF(O10+O11-O16=0,0,O10+O11-O16)</f>
        <v>0</v>
      </c>
      <c r="P17" s="222"/>
      <c r="Q17" s="222"/>
      <c r="R17" s="222"/>
      <c r="S17" s="222"/>
      <c r="T17" s="223"/>
      <c r="U17" s="26">
        <f>IF(U10+U11-U16=0,0,U10+U11-U16)</f>
        <v>0</v>
      </c>
      <c r="V17" s="222"/>
      <c r="W17" s="222"/>
      <c r="X17" s="222"/>
      <c r="Y17" s="222"/>
      <c r="Z17" s="223"/>
      <c r="AA17" s="26">
        <f>IF(AA10+AA11-AA16=0,0,AA10+AA11-AA16)</f>
        <v>0</v>
      </c>
      <c r="AB17" s="222"/>
      <c r="AC17" s="222"/>
      <c r="AD17" s="222"/>
      <c r="AE17" s="222"/>
      <c r="AF17" s="223"/>
    </row>
    <row r="18" spans="1:32">
      <c r="A18" s="224" t="s">
        <v>61</v>
      </c>
      <c r="B18" s="225" t="s">
        <v>62</v>
      </c>
      <c r="C18" s="226"/>
      <c r="D18" s="222"/>
      <c r="E18" s="222"/>
      <c r="F18" s="222"/>
      <c r="G18" s="222"/>
      <c r="H18" s="223"/>
      <c r="I18" s="226"/>
      <c r="J18" s="222"/>
      <c r="K18" s="222"/>
      <c r="L18" s="222"/>
      <c r="M18" s="222"/>
      <c r="N18" s="223"/>
      <c r="O18" s="226"/>
      <c r="P18" s="222"/>
      <c r="Q18" s="222"/>
      <c r="R18" s="222"/>
      <c r="S18" s="222"/>
      <c r="T18" s="223"/>
      <c r="U18" s="226"/>
      <c r="V18" s="222"/>
      <c r="W18" s="222"/>
      <c r="X18" s="222"/>
      <c r="Y18" s="222"/>
      <c r="Z18" s="223"/>
      <c r="AA18" s="226"/>
      <c r="AB18" s="222"/>
      <c r="AC18" s="222"/>
      <c r="AD18" s="222"/>
      <c r="AE18" s="222"/>
      <c r="AF18" s="223"/>
    </row>
    <row r="19" spans="1:32" ht="12.75" customHeight="1">
      <c r="A19" s="220">
        <v>1</v>
      </c>
      <c r="B19" s="221" t="s">
        <v>55</v>
      </c>
      <c r="C19" s="26">
        <f>SUM(D19:H19)</f>
        <v>0</v>
      </c>
      <c r="D19" s="27"/>
      <c r="E19" s="27"/>
      <c r="F19" s="27"/>
      <c r="G19" s="27"/>
      <c r="H19" s="28"/>
      <c r="I19" s="26">
        <f>SUM(J19:N19)</f>
        <v>0</v>
      </c>
      <c r="J19" s="27"/>
      <c r="K19" s="27"/>
      <c r="L19" s="27"/>
      <c r="M19" s="27"/>
      <c r="N19" s="28"/>
      <c r="O19" s="26">
        <f>SUM(P19:T19)</f>
        <v>0</v>
      </c>
      <c r="P19" s="27"/>
      <c r="Q19" s="27"/>
      <c r="R19" s="27"/>
      <c r="S19" s="27"/>
      <c r="T19" s="28"/>
      <c r="U19" s="26">
        <f>SUM(V19:Z19)</f>
        <v>0</v>
      </c>
      <c r="V19" s="27"/>
      <c r="W19" s="27"/>
      <c r="X19" s="27"/>
      <c r="Y19" s="27"/>
      <c r="Z19" s="28"/>
      <c r="AA19" s="26">
        <f>SUM(AB19:AF19)</f>
        <v>0</v>
      </c>
      <c r="AB19" s="27"/>
      <c r="AC19" s="27"/>
      <c r="AD19" s="27"/>
      <c r="AE19" s="27"/>
      <c r="AF19" s="28"/>
    </row>
    <row r="20" spans="1:32" ht="12.75" customHeight="1">
      <c r="A20" s="220">
        <v>2</v>
      </c>
      <c r="B20" s="221" t="s">
        <v>56</v>
      </c>
      <c r="C20" s="26">
        <f>SUM(D20:H20)</f>
        <v>0</v>
      </c>
      <c r="D20" s="27"/>
      <c r="E20" s="27"/>
      <c r="F20" s="27"/>
      <c r="G20" s="27"/>
      <c r="H20" s="28"/>
      <c r="I20" s="26">
        <f>SUM(J20:N20)</f>
        <v>0</v>
      </c>
      <c r="J20" s="27"/>
      <c r="K20" s="27"/>
      <c r="L20" s="27"/>
      <c r="M20" s="27"/>
      <c r="N20" s="28"/>
      <c r="O20" s="26">
        <f>SUM(P20:T20)</f>
        <v>0</v>
      </c>
      <c r="P20" s="27"/>
      <c r="Q20" s="27"/>
      <c r="R20" s="27"/>
      <c r="S20" s="27"/>
      <c r="T20" s="28"/>
      <c r="U20" s="26">
        <f>SUM(V20:Z20)</f>
        <v>0</v>
      </c>
      <c r="V20" s="27"/>
      <c r="W20" s="27"/>
      <c r="X20" s="27"/>
      <c r="Y20" s="27"/>
      <c r="Z20" s="28"/>
      <c r="AA20" s="26">
        <f>SUM(AB20:AF20)</f>
        <v>0</v>
      </c>
      <c r="AB20" s="27"/>
      <c r="AC20" s="27"/>
      <c r="AD20" s="27"/>
      <c r="AE20" s="27"/>
      <c r="AF20" s="28"/>
    </row>
    <row r="21" spans="1:32" ht="12.75" customHeight="1">
      <c r="A21" s="220">
        <v>3</v>
      </c>
      <c r="B21" s="227" t="s">
        <v>63</v>
      </c>
      <c r="C21" s="26">
        <f t="shared" ref="C21:H21" si="2">SUM(C19:C20)</f>
        <v>0</v>
      </c>
      <c r="D21" s="30">
        <f t="shared" si="2"/>
        <v>0</v>
      </c>
      <c r="E21" s="30">
        <f t="shared" si="2"/>
        <v>0</v>
      </c>
      <c r="F21" s="30">
        <f t="shared" si="2"/>
        <v>0</v>
      </c>
      <c r="G21" s="30">
        <f t="shared" si="2"/>
        <v>0</v>
      </c>
      <c r="H21" s="31">
        <f t="shared" si="2"/>
        <v>0</v>
      </c>
      <c r="I21" s="26">
        <f t="shared" ref="I21:AF21" si="3">SUM(I19:I20)</f>
        <v>0</v>
      </c>
      <c r="J21" s="30">
        <f t="shared" si="3"/>
        <v>0</v>
      </c>
      <c r="K21" s="30">
        <f t="shared" si="3"/>
        <v>0</v>
      </c>
      <c r="L21" s="30">
        <f t="shared" si="3"/>
        <v>0</v>
      </c>
      <c r="M21" s="30">
        <f t="shared" si="3"/>
        <v>0</v>
      </c>
      <c r="N21" s="31">
        <f t="shared" si="3"/>
        <v>0</v>
      </c>
      <c r="O21" s="26">
        <f t="shared" si="3"/>
        <v>0</v>
      </c>
      <c r="P21" s="30">
        <f t="shared" si="3"/>
        <v>0</v>
      </c>
      <c r="Q21" s="30">
        <f t="shared" si="3"/>
        <v>0</v>
      </c>
      <c r="R21" s="30">
        <f t="shared" si="3"/>
        <v>0</v>
      </c>
      <c r="S21" s="30">
        <f t="shared" si="3"/>
        <v>0</v>
      </c>
      <c r="T21" s="31">
        <f t="shared" si="3"/>
        <v>0</v>
      </c>
      <c r="U21" s="26">
        <f t="shared" si="3"/>
        <v>0</v>
      </c>
      <c r="V21" s="30">
        <f t="shared" si="3"/>
        <v>0</v>
      </c>
      <c r="W21" s="30">
        <f t="shared" si="3"/>
        <v>0</v>
      </c>
      <c r="X21" s="30">
        <f t="shared" si="3"/>
        <v>0</v>
      </c>
      <c r="Y21" s="30">
        <f t="shared" si="3"/>
        <v>0</v>
      </c>
      <c r="Z21" s="31">
        <f t="shared" si="3"/>
        <v>0</v>
      </c>
      <c r="AA21" s="26">
        <f t="shared" si="3"/>
        <v>0</v>
      </c>
      <c r="AB21" s="30">
        <f t="shared" si="3"/>
        <v>0</v>
      </c>
      <c r="AC21" s="30">
        <f t="shared" si="3"/>
        <v>0</v>
      </c>
      <c r="AD21" s="30">
        <f t="shared" si="3"/>
        <v>0</v>
      </c>
      <c r="AE21" s="30">
        <f t="shared" si="3"/>
        <v>0</v>
      </c>
      <c r="AF21" s="31">
        <f t="shared" si="3"/>
        <v>0</v>
      </c>
    </row>
    <row r="22" spans="1:32" ht="12.75" customHeight="1">
      <c r="A22" s="224" t="s">
        <v>64</v>
      </c>
      <c r="B22" s="225" t="s">
        <v>65</v>
      </c>
      <c r="C22" s="226"/>
      <c r="D22" s="222"/>
      <c r="E22" s="222"/>
      <c r="F22" s="222"/>
      <c r="G22" s="222"/>
      <c r="H22" s="223"/>
      <c r="I22" s="226"/>
      <c r="J22" s="222"/>
      <c r="K22" s="222"/>
      <c r="L22" s="222"/>
      <c r="M22" s="222"/>
      <c r="N22" s="223"/>
      <c r="O22" s="226"/>
      <c r="P22" s="222"/>
      <c r="Q22" s="222"/>
      <c r="R22" s="222"/>
      <c r="S22" s="222"/>
      <c r="T22" s="223"/>
      <c r="U22" s="226"/>
      <c r="V22" s="222"/>
      <c r="W22" s="222"/>
      <c r="X22" s="222"/>
      <c r="Y22" s="222"/>
      <c r="Z22" s="223"/>
      <c r="AA22" s="226"/>
      <c r="AB22" s="222"/>
      <c r="AC22" s="222"/>
      <c r="AD22" s="222"/>
      <c r="AE22" s="222"/>
      <c r="AF22" s="223"/>
    </row>
    <row r="23" spans="1:32">
      <c r="A23" s="220">
        <v>1</v>
      </c>
      <c r="B23" s="221" t="s">
        <v>55</v>
      </c>
      <c r="C23" s="26">
        <f>SUM(D23:H23)</f>
        <v>0</v>
      </c>
      <c r="D23" s="27"/>
      <c r="E23" s="27"/>
      <c r="F23" s="27"/>
      <c r="G23" s="27"/>
      <c r="H23" s="28"/>
      <c r="I23" s="26">
        <f>SUM(J23:N23)</f>
        <v>0</v>
      </c>
      <c r="J23" s="27"/>
      <c r="K23" s="27"/>
      <c r="L23" s="27"/>
      <c r="M23" s="27"/>
      <c r="N23" s="28"/>
      <c r="O23" s="26">
        <f>SUM(P23:T23)</f>
        <v>0</v>
      </c>
      <c r="P23" s="27"/>
      <c r="Q23" s="27"/>
      <c r="R23" s="27"/>
      <c r="S23" s="27"/>
      <c r="T23" s="28"/>
      <c r="U23" s="26">
        <f>SUM(V23:Z23)</f>
        <v>0</v>
      </c>
      <c r="V23" s="27"/>
      <c r="W23" s="27"/>
      <c r="X23" s="27"/>
      <c r="Y23" s="27"/>
      <c r="Z23" s="28"/>
      <c r="AA23" s="26">
        <f>SUM(AB23:AF23)</f>
        <v>0</v>
      </c>
      <c r="AB23" s="27"/>
      <c r="AC23" s="27"/>
      <c r="AD23" s="27"/>
      <c r="AE23" s="27"/>
      <c r="AF23" s="28"/>
    </row>
    <row r="24" spans="1:32">
      <c r="A24" s="220">
        <v>2</v>
      </c>
      <c r="B24" s="221" t="s">
        <v>56</v>
      </c>
      <c r="C24" s="26">
        <f>SUM(D24:H24)</f>
        <v>0</v>
      </c>
      <c r="D24" s="27"/>
      <c r="E24" s="27"/>
      <c r="F24" s="27"/>
      <c r="G24" s="27"/>
      <c r="H24" s="28"/>
      <c r="I24" s="26">
        <f>SUM(J24:N24)</f>
        <v>0</v>
      </c>
      <c r="J24" s="27"/>
      <c r="K24" s="27"/>
      <c r="L24" s="27"/>
      <c r="M24" s="27"/>
      <c r="N24" s="28"/>
      <c r="O24" s="26">
        <f>SUM(P24:T24)</f>
        <v>0</v>
      </c>
      <c r="P24" s="27"/>
      <c r="Q24" s="27"/>
      <c r="R24" s="27"/>
      <c r="S24" s="27"/>
      <c r="T24" s="28"/>
      <c r="U24" s="26">
        <f>SUM(V24:Z24)</f>
        <v>0</v>
      </c>
      <c r="V24" s="27"/>
      <c r="W24" s="27"/>
      <c r="X24" s="27"/>
      <c r="Y24" s="27"/>
      <c r="Z24" s="28"/>
      <c r="AA24" s="26">
        <f>SUM(AB24:AF24)</f>
        <v>0</v>
      </c>
      <c r="AB24" s="27"/>
      <c r="AC24" s="27"/>
      <c r="AD24" s="27"/>
      <c r="AE24" s="27"/>
      <c r="AF24" s="28"/>
    </row>
    <row r="25" spans="1:32">
      <c r="A25" s="220">
        <v>3</v>
      </c>
      <c r="B25" s="221" t="s">
        <v>66</v>
      </c>
      <c r="C25" s="26">
        <f>SUM(D25:H25)</f>
        <v>0</v>
      </c>
      <c r="D25" s="27"/>
      <c r="E25" s="27"/>
      <c r="F25" s="27"/>
      <c r="G25" s="27"/>
      <c r="H25" s="28"/>
      <c r="I25" s="26">
        <f>SUM(J25:N25)</f>
        <v>0</v>
      </c>
      <c r="J25" s="27"/>
      <c r="K25" s="27"/>
      <c r="L25" s="27"/>
      <c r="M25" s="27"/>
      <c r="N25" s="28"/>
      <c r="O25" s="26">
        <f>SUM(P25:T25)</f>
        <v>0</v>
      </c>
      <c r="P25" s="27"/>
      <c r="Q25" s="27"/>
      <c r="R25" s="27"/>
      <c r="S25" s="27"/>
      <c r="T25" s="28"/>
      <c r="U25" s="26">
        <f>SUM(V25:Z25)</f>
        <v>0</v>
      </c>
      <c r="V25" s="27"/>
      <c r="W25" s="27"/>
      <c r="X25" s="27"/>
      <c r="Y25" s="27"/>
      <c r="Z25" s="28"/>
      <c r="AA25" s="26">
        <f>SUM(AB25:AF25)</f>
        <v>0</v>
      </c>
      <c r="AB25" s="27"/>
      <c r="AC25" s="27"/>
      <c r="AD25" s="27"/>
      <c r="AE25" s="27"/>
      <c r="AF25" s="28"/>
    </row>
    <row r="26" spans="1:32">
      <c r="A26" s="220">
        <v>4</v>
      </c>
      <c r="B26" s="221" t="s">
        <v>67</v>
      </c>
      <c r="C26" s="26">
        <f>SUM(D26:H26)</f>
        <v>0</v>
      </c>
      <c r="D26" s="27"/>
      <c r="E26" s="27"/>
      <c r="F26" s="27"/>
      <c r="G26" s="27"/>
      <c r="H26" s="28"/>
      <c r="I26" s="26">
        <f>SUM(J26:N26)</f>
        <v>0</v>
      </c>
      <c r="J26" s="27"/>
      <c r="K26" s="27"/>
      <c r="L26" s="27"/>
      <c r="M26" s="27"/>
      <c r="N26" s="28"/>
      <c r="O26" s="26">
        <f>SUM(P26:T26)</f>
        <v>0</v>
      </c>
      <c r="P26" s="27"/>
      <c r="Q26" s="27"/>
      <c r="R26" s="27"/>
      <c r="S26" s="27"/>
      <c r="T26" s="28"/>
      <c r="U26" s="26">
        <f>SUM(V26:Z26)</f>
        <v>0</v>
      </c>
      <c r="V26" s="27"/>
      <c r="W26" s="27"/>
      <c r="X26" s="27"/>
      <c r="Y26" s="27"/>
      <c r="Z26" s="28"/>
      <c r="AA26" s="26">
        <f>SUM(AB26:AF26)</f>
        <v>0</v>
      </c>
      <c r="AB26" s="27"/>
      <c r="AC26" s="27"/>
      <c r="AD26" s="27"/>
      <c r="AE26" s="27"/>
      <c r="AF26" s="28"/>
    </row>
    <row r="27" spans="1:32">
      <c r="A27" s="228">
        <f>A26+1</f>
        <v>5</v>
      </c>
      <c r="B27" s="229" t="s">
        <v>68</v>
      </c>
      <c r="C27" s="35">
        <f t="shared" ref="C27:H27" si="4">SUM(C23:C26)</f>
        <v>0</v>
      </c>
      <c r="D27" s="36">
        <f t="shared" si="4"/>
        <v>0</v>
      </c>
      <c r="E27" s="36">
        <f t="shared" si="4"/>
        <v>0</v>
      </c>
      <c r="F27" s="36">
        <f t="shared" si="4"/>
        <v>0</v>
      </c>
      <c r="G27" s="36">
        <f t="shared" si="4"/>
        <v>0</v>
      </c>
      <c r="H27" s="37">
        <f t="shared" si="4"/>
        <v>0</v>
      </c>
      <c r="I27" s="35">
        <f t="shared" ref="I27:AF27" si="5">SUM(I23:I26)</f>
        <v>0</v>
      </c>
      <c r="J27" s="36">
        <f t="shared" si="5"/>
        <v>0</v>
      </c>
      <c r="K27" s="36">
        <f t="shared" si="5"/>
        <v>0</v>
      </c>
      <c r="L27" s="36">
        <f t="shared" si="5"/>
        <v>0</v>
      </c>
      <c r="M27" s="36">
        <f t="shared" si="5"/>
        <v>0</v>
      </c>
      <c r="N27" s="37">
        <f t="shared" si="5"/>
        <v>0</v>
      </c>
      <c r="O27" s="35">
        <f t="shared" si="5"/>
        <v>0</v>
      </c>
      <c r="P27" s="36">
        <f t="shared" si="5"/>
        <v>0</v>
      </c>
      <c r="Q27" s="36">
        <f t="shared" si="5"/>
        <v>0</v>
      </c>
      <c r="R27" s="36">
        <f t="shared" si="5"/>
        <v>0</v>
      </c>
      <c r="S27" s="36">
        <f t="shared" si="5"/>
        <v>0</v>
      </c>
      <c r="T27" s="37">
        <f t="shared" si="5"/>
        <v>0</v>
      </c>
      <c r="U27" s="35">
        <f t="shared" si="5"/>
        <v>0</v>
      </c>
      <c r="V27" s="36">
        <f t="shared" si="5"/>
        <v>0</v>
      </c>
      <c r="W27" s="36">
        <f t="shared" si="5"/>
        <v>0</v>
      </c>
      <c r="X27" s="36">
        <f t="shared" si="5"/>
        <v>0</v>
      </c>
      <c r="Y27" s="36">
        <f t="shared" si="5"/>
        <v>0</v>
      </c>
      <c r="Z27" s="37">
        <f t="shared" si="5"/>
        <v>0</v>
      </c>
      <c r="AA27" s="35">
        <f t="shared" si="5"/>
        <v>0</v>
      </c>
      <c r="AB27" s="36">
        <f t="shared" si="5"/>
        <v>0</v>
      </c>
      <c r="AC27" s="36">
        <f t="shared" si="5"/>
        <v>0</v>
      </c>
      <c r="AD27" s="36">
        <f t="shared" si="5"/>
        <v>0</v>
      </c>
      <c r="AE27" s="36">
        <f t="shared" si="5"/>
        <v>0</v>
      </c>
      <c r="AF27" s="37">
        <f t="shared" si="5"/>
        <v>0</v>
      </c>
    </row>
    <row r="29" spans="1:32" hidden="1">
      <c r="B29" s="239" t="s">
        <v>0</v>
      </c>
      <c r="C29" s="319" t="s">
        <v>428</v>
      </c>
      <c r="D29" s="320"/>
      <c r="E29" s="320"/>
      <c r="F29" s="320"/>
      <c r="G29" s="320"/>
      <c r="H29" s="320"/>
      <c r="I29" s="320"/>
      <c r="J29" s="320"/>
      <c r="K29" s="320"/>
      <c r="L29" s="320"/>
      <c r="M29" s="320"/>
      <c r="N29" s="321"/>
      <c r="O29" s="319" t="s">
        <v>429</v>
      </c>
      <c r="P29" s="320"/>
      <c r="Q29" s="320"/>
      <c r="R29" s="320"/>
      <c r="S29" s="320"/>
      <c r="T29" s="320"/>
      <c r="U29" s="320"/>
      <c r="V29" s="320"/>
      <c r="W29" s="320"/>
      <c r="X29" s="320"/>
      <c r="Y29" s="320"/>
      <c r="Z29" s="321"/>
      <c r="AA29" s="313" t="s">
        <v>430</v>
      </c>
      <c r="AB29" s="314"/>
      <c r="AC29" s="314"/>
      <c r="AD29" s="314"/>
      <c r="AE29" s="314"/>
      <c r="AF29" s="315"/>
    </row>
    <row r="30" spans="1:32" hidden="1">
      <c r="B30" s="211"/>
      <c r="C30" s="322" t="s">
        <v>442</v>
      </c>
      <c r="D30" s="323"/>
      <c r="E30" s="323"/>
      <c r="F30" s="323"/>
      <c r="G30" s="323"/>
      <c r="H30" s="324"/>
      <c r="I30" s="322" t="s">
        <v>443</v>
      </c>
      <c r="J30" s="323"/>
      <c r="K30" s="323"/>
      <c r="L30" s="323"/>
      <c r="M30" s="323"/>
      <c r="N30" s="324"/>
      <c r="O30" s="322" t="s">
        <v>442</v>
      </c>
      <c r="P30" s="323"/>
      <c r="Q30" s="323"/>
      <c r="R30" s="323"/>
      <c r="S30" s="323"/>
      <c r="T30" s="324"/>
      <c r="U30" s="322" t="s">
        <v>443</v>
      </c>
      <c r="V30" s="323"/>
      <c r="W30" s="323"/>
      <c r="X30" s="323"/>
      <c r="Y30" s="323"/>
      <c r="Z30" s="324"/>
      <c r="AA30" s="316"/>
      <c r="AB30" s="317"/>
      <c r="AC30" s="317"/>
      <c r="AD30" s="317"/>
      <c r="AE30" s="317"/>
      <c r="AF30" s="318"/>
    </row>
    <row r="31" spans="1:32" ht="12.75" hidden="1" customHeight="1">
      <c r="A31" s="211"/>
      <c r="B31" s="211"/>
      <c r="C31" s="325" t="s">
        <v>8</v>
      </c>
      <c r="D31" s="310" t="s">
        <v>9</v>
      </c>
      <c r="E31" s="311"/>
      <c r="F31" s="311"/>
      <c r="G31" s="311"/>
      <c r="H31" s="312"/>
      <c r="I31" s="325" t="str">
        <f>C31</f>
        <v>סה"כ מספר תביעות</v>
      </c>
      <c r="J31" s="310" t="s">
        <v>9</v>
      </c>
      <c r="K31" s="311"/>
      <c r="L31" s="311"/>
      <c r="M31" s="311"/>
      <c r="N31" s="312"/>
      <c r="O31" s="325" t="str">
        <f>C31</f>
        <v>סה"כ מספר תביעות</v>
      </c>
      <c r="P31" s="310" t="s">
        <v>9</v>
      </c>
      <c r="Q31" s="311"/>
      <c r="R31" s="311"/>
      <c r="S31" s="311"/>
      <c r="T31" s="312"/>
      <c r="U31" s="325" t="str">
        <f>O31</f>
        <v>סה"כ מספר תביעות</v>
      </c>
      <c r="V31" s="310" t="s">
        <v>9</v>
      </c>
      <c r="W31" s="311"/>
      <c r="X31" s="311"/>
      <c r="Y31" s="311"/>
      <c r="Z31" s="312"/>
      <c r="AA31" s="325" t="str">
        <f>U31</f>
        <v>סה"כ מספר תביעות</v>
      </c>
      <c r="AB31" s="310" t="s">
        <v>9</v>
      </c>
      <c r="AC31" s="311"/>
      <c r="AD31" s="311"/>
      <c r="AE31" s="311"/>
      <c r="AF31" s="312"/>
    </row>
    <row r="32" spans="1:32" ht="25.5" hidden="1">
      <c r="A32" s="211"/>
      <c r="B32" s="327" t="s">
        <v>10</v>
      </c>
      <c r="C32" s="326"/>
      <c r="D32" s="64" t="s">
        <v>16</v>
      </c>
      <c r="E32" s="64" t="s">
        <v>17</v>
      </c>
      <c r="F32" s="64" t="s">
        <v>18</v>
      </c>
      <c r="G32" s="64" t="s">
        <v>19</v>
      </c>
      <c r="H32" s="212" t="s">
        <v>20</v>
      </c>
      <c r="I32" s="326"/>
      <c r="J32" s="64" t="s">
        <v>16</v>
      </c>
      <c r="K32" s="64" t="s">
        <v>17</v>
      </c>
      <c r="L32" s="64" t="s">
        <v>18</v>
      </c>
      <c r="M32" s="64" t="s">
        <v>19</v>
      </c>
      <c r="N32" s="212" t="s">
        <v>20</v>
      </c>
      <c r="O32" s="326"/>
      <c r="P32" s="64" t="s">
        <v>16</v>
      </c>
      <c r="Q32" s="64" t="s">
        <v>17</v>
      </c>
      <c r="R32" s="64" t="s">
        <v>18</v>
      </c>
      <c r="S32" s="64" t="s">
        <v>19</v>
      </c>
      <c r="T32" s="212" t="s">
        <v>20</v>
      </c>
      <c r="U32" s="326"/>
      <c r="V32" s="64" t="s">
        <v>16</v>
      </c>
      <c r="W32" s="64" t="s">
        <v>17</v>
      </c>
      <c r="X32" s="64" t="s">
        <v>18</v>
      </c>
      <c r="Y32" s="64" t="s">
        <v>19</v>
      </c>
      <c r="Z32" s="212" t="s">
        <v>20</v>
      </c>
      <c r="AA32" s="326"/>
      <c r="AB32" s="64" t="s">
        <v>16</v>
      </c>
      <c r="AC32" s="64" t="s">
        <v>17</v>
      </c>
      <c r="AD32" s="64" t="s">
        <v>18</v>
      </c>
      <c r="AE32" s="64" t="s">
        <v>19</v>
      </c>
      <c r="AF32" s="212" t="s">
        <v>20</v>
      </c>
    </row>
    <row r="33" spans="1:32" hidden="1">
      <c r="A33" s="211"/>
      <c r="B33" s="328"/>
      <c r="C33" s="213" t="s">
        <v>21</v>
      </c>
      <c r="D33" s="214" t="s">
        <v>22</v>
      </c>
      <c r="E33" s="214" t="s">
        <v>23</v>
      </c>
      <c r="F33" s="214" t="s">
        <v>24</v>
      </c>
      <c r="G33" s="214" t="s">
        <v>25</v>
      </c>
      <c r="H33" s="215" t="s">
        <v>26</v>
      </c>
      <c r="I33" s="74" t="s">
        <v>27</v>
      </c>
      <c r="J33" s="72" t="s">
        <v>28</v>
      </c>
      <c r="K33" s="72" t="s">
        <v>29</v>
      </c>
      <c r="L33" s="72" t="s">
        <v>30</v>
      </c>
      <c r="M33" s="72" t="s">
        <v>31</v>
      </c>
      <c r="N33" s="76" t="s">
        <v>32</v>
      </c>
      <c r="O33" s="74" t="s">
        <v>33</v>
      </c>
      <c r="P33" s="72" t="s">
        <v>34</v>
      </c>
      <c r="Q33" s="72" t="s">
        <v>35</v>
      </c>
      <c r="R33" s="72" t="s">
        <v>36</v>
      </c>
      <c r="S33" s="72" t="s">
        <v>37</v>
      </c>
      <c r="T33" s="76" t="s">
        <v>38</v>
      </c>
      <c r="U33" s="74" t="s">
        <v>39</v>
      </c>
      <c r="V33" s="72" t="s">
        <v>40</v>
      </c>
      <c r="W33" s="72" t="s">
        <v>41</v>
      </c>
      <c r="X33" s="72" t="s">
        <v>42</v>
      </c>
      <c r="Y33" s="72" t="s">
        <v>43</v>
      </c>
      <c r="Z33" s="76" t="s">
        <v>44</v>
      </c>
      <c r="AA33" s="74" t="s">
        <v>45</v>
      </c>
      <c r="AB33" s="72" t="s">
        <v>46</v>
      </c>
      <c r="AC33" s="72" t="s">
        <v>47</v>
      </c>
      <c r="AD33" s="72" t="s">
        <v>48</v>
      </c>
      <c r="AE33" s="72" t="s">
        <v>49</v>
      </c>
      <c r="AF33" s="76" t="s">
        <v>50</v>
      </c>
    </row>
    <row r="34" spans="1:32" hidden="1">
      <c r="A34" s="270" t="s">
        <v>51</v>
      </c>
      <c r="B34" s="271" t="s">
        <v>52</v>
      </c>
      <c r="C34" s="102"/>
      <c r="D34" s="103"/>
      <c r="E34" s="104"/>
      <c r="F34" s="104"/>
      <c r="G34" s="104"/>
      <c r="H34" s="105"/>
      <c r="I34" s="102"/>
      <c r="J34" s="103"/>
      <c r="K34" s="104"/>
      <c r="L34" s="104"/>
      <c r="M34" s="104"/>
      <c r="N34" s="105"/>
      <c r="O34" s="102"/>
      <c r="P34" s="103"/>
      <c r="Q34" s="104"/>
      <c r="R34" s="104"/>
      <c r="S34" s="104"/>
      <c r="T34" s="105"/>
      <c r="U34" s="102"/>
      <c r="V34" s="103"/>
      <c r="W34" s="104"/>
      <c r="X34" s="104"/>
      <c r="Y34" s="104"/>
      <c r="Z34" s="105"/>
      <c r="AA34" s="102"/>
      <c r="AB34" s="103"/>
      <c r="AC34" s="104"/>
      <c r="AD34" s="104"/>
      <c r="AE34" s="104"/>
      <c r="AF34" s="105"/>
    </row>
    <row r="35" spans="1:32" hidden="1">
      <c r="A35" s="272">
        <v>3</v>
      </c>
      <c r="B35" s="273"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0">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row>
    <row r="36" spans="1:32" hidden="1">
      <c r="A36" s="272">
        <v>4</v>
      </c>
      <c r="B36" s="273"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0">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row>
    <row r="37" spans="1:32" hidden="1">
      <c r="A37" s="272">
        <v>5</v>
      </c>
      <c r="B37" s="274"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0">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row>
    <row r="38" spans="1:32" hidden="1">
      <c r="A38" s="272">
        <v>6</v>
      </c>
      <c r="B38" s="274"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0">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row>
    <row r="39" spans="1:32" hidden="1">
      <c r="A39" s="272">
        <v>7</v>
      </c>
      <c r="B39" s="274" t="s">
        <v>74</v>
      </c>
      <c r="C39" s="110">
        <f t="shared" ref="C39:H39" si="6">SUM(C35:C38)</f>
        <v>0</v>
      </c>
      <c r="D39" s="120">
        <f t="shared" si="6"/>
        <v>0</v>
      </c>
      <c r="E39" s="120">
        <f t="shared" si="6"/>
        <v>0</v>
      </c>
      <c r="F39" s="120">
        <f t="shared" si="6"/>
        <v>0</v>
      </c>
      <c r="G39" s="120">
        <f t="shared" si="6"/>
        <v>0</v>
      </c>
      <c r="H39" s="122">
        <f t="shared" si="6"/>
        <v>0</v>
      </c>
      <c r="I39" s="110">
        <f t="shared" ref="I39:AF39" si="7">SUM(I35:I38)</f>
        <v>0</v>
      </c>
      <c r="J39" s="120">
        <f t="shared" si="7"/>
        <v>0</v>
      </c>
      <c r="K39" s="120">
        <f t="shared" si="7"/>
        <v>0</v>
      </c>
      <c r="L39" s="120">
        <f t="shared" si="7"/>
        <v>0</v>
      </c>
      <c r="M39" s="120">
        <f t="shared" si="7"/>
        <v>0</v>
      </c>
      <c r="N39" s="122">
        <f t="shared" si="7"/>
        <v>0</v>
      </c>
      <c r="O39" s="110">
        <f t="shared" si="7"/>
        <v>0</v>
      </c>
      <c r="P39" s="120">
        <f t="shared" si="7"/>
        <v>0</v>
      </c>
      <c r="Q39" s="120">
        <f t="shared" si="7"/>
        <v>0</v>
      </c>
      <c r="R39" s="120">
        <f t="shared" si="7"/>
        <v>0</v>
      </c>
      <c r="S39" s="120">
        <f t="shared" si="7"/>
        <v>0</v>
      </c>
      <c r="T39" s="122">
        <f t="shared" si="7"/>
        <v>0</v>
      </c>
      <c r="U39" s="110">
        <f t="shared" si="7"/>
        <v>0</v>
      </c>
      <c r="V39" s="120">
        <f t="shared" si="7"/>
        <v>0</v>
      </c>
      <c r="W39" s="120">
        <f t="shared" si="7"/>
        <v>0</v>
      </c>
      <c r="X39" s="120">
        <f t="shared" si="7"/>
        <v>0</v>
      </c>
      <c r="Y39" s="120">
        <f t="shared" si="7"/>
        <v>0</v>
      </c>
      <c r="Z39" s="122">
        <f t="shared" si="7"/>
        <v>0</v>
      </c>
      <c r="AA39" s="110">
        <f t="shared" si="7"/>
        <v>0</v>
      </c>
      <c r="AB39" s="120">
        <f t="shared" si="7"/>
        <v>0</v>
      </c>
      <c r="AC39" s="120">
        <f t="shared" si="7"/>
        <v>0</v>
      </c>
      <c r="AD39" s="120">
        <f t="shared" si="7"/>
        <v>0</v>
      </c>
      <c r="AE39" s="120">
        <f t="shared" si="7"/>
        <v>0</v>
      </c>
      <c r="AF39" s="122">
        <f t="shared" si="7"/>
        <v>0</v>
      </c>
    </row>
    <row r="40" spans="1:32" hidden="1">
      <c r="A40" s="275" t="s">
        <v>61</v>
      </c>
      <c r="B40" s="276" t="s">
        <v>75</v>
      </c>
      <c r="C40" s="124"/>
      <c r="D40" s="125"/>
      <c r="E40" s="126"/>
      <c r="F40" s="126"/>
      <c r="G40" s="126"/>
      <c r="H40" s="127"/>
      <c r="I40" s="124"/>
      <c r="J40" s="125"/>
      <c r="K40" s="126"/>
      <c r="L40" s="126"/>
      <c r="M40" s="126"/>
      <c r="N40" s="127"/>
      <c r="O40" s="124"/>
      <c r="P40" s="125"/>
      <c r="Q40" s="126"/>
      <c r="R40" s="126"/>
      <c r="S40" s="126"/>
      <c r="T40" s="127"/>
      <c r="U40" s="124"/>
      <c r="V40" s="125"/>
      <c r="W40" s="126"/>
      <c r="X40" s="126"/>
      <c r="Y40" s="126"/>
      <c r="Z40" s="127"/>
      <c r="AA40" s="124"/>
      <c r="AB40" s="125"/>
      <c r="AC40" s="126"/>
      <c r="AD40" s="126"/>
      <c r="AE40" s="126"/>
      <c r="AF40" s="127"/>
    </row>
    <row r="41" spans="1:32" hidden="1">
      <c r="A41" s="272">
        <v>1</v>
      </c>
      <c r="B41" s="273"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0">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0">
        <f>SUM(AB41:AF41)</f>
        <v>0</v>
      </c>
      <c r="AB41" s="111" t="str">
        <f>IF(AB19=0,"",AB19/AA$21)</f>
        <v/>
      </c>
      <c r="AC41" s="111" t="str">
        <f>IF(AC19=0,"",AC19/AA$21)</f>
        <v/>
      </c>
      <c r="AD41" s="111" t="str">
        <f>IF(AD19=0,"",AD19/AA$21)</f>
        <v/>
      </c>
      <c r="AE41" s="111" t="str">
        <f>IF(AE19=0,"",AE19/AA$21)</f>
        <v/>
      </c>
      <c r="AF41" s="112" t="str">
        <f>IF(AF19=0,"",AF19/AA$21)</f>
        <v/>
      </c>
    </row>
    <row r="42" spans="1:32" hidden="1">
      <c r="A42" s="272">
        <v>2</v>
      </c>
      <c r="B42" s="273"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0">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0">
        <f>SUM(AB42:AF42)</f>
        <v>0</v>
      </c>
      <c r="AB42" s="111" t="str">
        <f>IF(AB20=0,"",AB20/AA$21)</f>
        <v/>
      </c>
      <c r="AC42" s="111" t="str">
        <f>IF(AC20=0,"",AC20/AA$21)</f>
        <v/>
      </c>
      <c r="AD42" s="111" t="str">
        <f>IF(AD20=0,"",AD20/AA$21)</f>
        <v/>
      </c>
      <c r="AE42" s="111" t="str">
        <f>IF(AE20=0,"",AE20/AA$21)</f>
        <v/>
      </c>
      <c r="AF42" s="112" t="str">
        <f>IF(AF20=0,"",AF20/AA$21)</f>
        <v/>
      </c>
    </row>
    <row r="43" spans="1:32" hidden="1">
      <c r="A43" s="272">
        <v>3</v>
      </c>
      <c r="B43" s="273" t="s">
        <v>63</v>
      </c>
      <c r="C43" s="110">
        <f t="shared" ref="C43:D43" si="8">SUM(C41:C42)</f>
        <v>0</v>
      </c>
      <c r="D43" s="120">
        <f t="shared" si="8"/>
        <v>0</v>
      </c>
      <c r="E43" s="120">
        <f>SUM(E41:E42)</f>
        <v>0</v>
      </c>
      <c r="F43" s="120">
        <f>SUM(F41:F42)</f>
        <v>0</v>
      </c>
      <c r="G43" s="120">
        <f>SUM(G41:G42)</f>
        <v>0</v>
      </c>
      <c r="H43" s="121">
        <f>SUM(H41:H42)</f>
        <v>0</v>
      </c>
      <c r="I43" s="110">
        <f t="shared" ref="I43:J43" si="9">SUM(I41:I42)</f>
        <v>0</v>
      </c>
      <c r="J43" s="120">
        <f t="shared" si="9"/>
        <v>0</v>
      </c>
      <c r="K43" s="120">
        <f>SUM(K41:K42)</f>
        <v>0</v>
      </c>
      <c r="L43" s="120">
        <f>SUM(L41:L42)</f>
        <v>0</v>
      </c>
      <c r="M43" s="120">
        <f>SUM(M41:M42)</f>
        <v>0</v>
      </c>
      <c r="N43" s="121">
        <f>SUM(N41:N42)</f>
        <v>0</v>
      </c>
      <c r="O43" s="110">
        <f t="shared" ref="O43:P43" si="10">SUM(O41:O42)</f>
        <v>0</v>
      </c>
      <c r="P43" s="120">
        <f t="shared" si="10"/>
        <v>0</v>
      </c>
      <c r="Q43" s="120">
        <f>SUM(Q41:Q42)</f>
        <v>0</v>
      </c>
      <c r="R43" s="120">
        <f>SUM(R41:R42)</f>
        <v>0</v>
      </c>
      <c r="S43" s="120">
        <f>SUM(S41:S42)</f>
        <v>0</v>
      </c>
      <c r="T43" s="121">
        <f>SUM(T41:T42)</f>
        <v>0</v>
      </c>
      <c r="U43" s="110">
        <f t="shared" ref="U43:V43" si="11">SUM(U41:U42)</f>
        <v>0</v>
      </c>
      <c r="V43" s="120">
        <f t="shared" si="11"/>
        <v>0</v>
      </c>
      <c r="W43" s="120">
        <f>SUM(W41:W42)</f>
        <v>0</v>
      </c>
      <c r="X43" s="120">
        <f>SUM(X41:X42)</f>
        <v>0</v>
      </c>
      <c r="Y43" s="120">
        <f>SUM(Y41:Y42)</f>
        <v>0</v>
      </c>
      <c r="Z43" s="121">
        <f>SUM(Z41:Z42)</f>
        <v>0</v>
      </c>
      <c r="AA43" s="110">
        <f t="shared" ref="AA43:AB43" si="12">SUM(AA41:AA42)</f>
        <v>0</v>
      </c>
      <c r="AB43" s="120">
        <f t="shared" si="12"/>
        <v>0</v>
      </c>
      <c r="AC43" s="120">
        <f>SUM(AC41:AC42)</f>
        <v>0</v>
      </c>
      <c r="AD43" s="120">
        <f>SUM(AD41:AD42)</f>
        <v>0</v>
      </c>
      <c r="AE43" s="120">
        <f>SUM(AE41:AE42)</f>
        <v>0</v>
      </c>
      <c r="AF43" s="121">
        <f>SUM(AF41:AF42)</f>
        <v>0</v>
      </c>
    </row>
    <row r="44" spans="1:32" hidden="1">
      <c r="A44" s="275" t="s">
        <v>64</v>
      </c>
      <c r="B44" s="276" t="s">
        <v>65</v>
      </c>
      <c r="C44" s="124"/>
      <c r="D44" s="125"/>
      <c r="E44" s="126"/>
      <c r="F44" s="126"/>
      <c r="G44" s="126"/>
      <c r="H44" s="127"/>
      <c r="I44" s="124"/>
      <c r="J44" s="125"/>
      <c r="K44" s="126"/>
      <c r="L44" s="126"/>
      <c r="M44" s="126"/>
      <c r="N44" s="127"/>
      <c r="O44" s="124"/>
      <c r="P44" s="125"/>
      <c r="Q44" s="126"/>
      <c r="R44" s="126"/>
      <c r="S44" s="126"/>
      <c r="T44" s="127"/>
      <c r="U44" s="124"/>
      <c r="V44" s="125"/>
      <c r="W44" s="126"/>
      <c r="X44" s="126"/>
      <c r="Y44" s="126"/>
      <c r="Z44" s="127"/>
      <c r="AA44" s="124"/>
      <c r="AB44" s="125"/>
      <c r="AC44" s="126"/>
      <c r="AD44" s="126"/>
      <c r="AE44" s="126"/>
      <c r="AF44" s="127"/>
    </row>
    <row r="45" spans="1:32" hidden="1">
      <c r="A45" s="272">
        <v>1</v>
      </c>
      <c r="B45" s="273"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3">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3">
        <f>SUM(AB45:AF45)</f>
        <v>0</v>
      </c>
      <c r="AB45" s="134" t="str">
        <f>IF(AB23=0,"",AB23/AA$27)</f>
        <v/>
      </c>
      <c r="AC45" s="134" t="str">
        <f>IF(AC23=0,"",AC23/AA$27)</f>
        <v/>
      </c>
      <c r="AD45" s="134" t="str">
        <f>IF(AD23=0,"",AD23/AA$27)</f>
        <v/>
      </c>
      <c r="AE45" s="134" t="str">
        <f>IF(AE23=0,"",AE23/AA$27)</f>
        <v/>
      </c>
      <c r="AF45" s="135" t="str">
        <f>IF(AF23=0,"",AF23/AA$27)</f>
        <v/>
      </c>
    </row>
    <row r="46" spans="1:32" hidden="1">
      <c r="A46" s="272">
        <v>2</v>
      </c>
      <c r="B46" s="273"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3">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3">
        <f>SUM(AB46:AF46)</f>
        <v>0</v>
      </c>
      <c r="AB46" s="134" t="str">
        <f>IF(AB24=0,"",AB24/AA$27)</f>
        <v/>
      </c>
      <c r="AC46" s="134" t="str">
        <f>IF(AC24=0,"",AC24/AA$27)</f>
        <v/>
      </c>
      <c r="AD46" s="134" t="str">
        <f>IF(AD24=0,"",AD24/AA$27)</f>
        <v/>
      </c>
      <c r="AE46" s="134" t="str">
        <f>IF(AE24=0,"",AE24/AA$27)</f>
        <v/>
      </c>
      <c r="AF46" s="135" t="str">
        <f>IF(AF24=0,"",AF24/AA$27)</f>
        <v/>
      </c>
    </row>
    <row r="47" spans="1:32" hidden="1">
      <c r="A47" s="272">
        <v>3</v>
      </c>
      <c r="B47" s="273"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3">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3">
        <f>SUM(AB47:AF47)</f>
        <v>0</v>
      </c>
      <c r="AB47" s="134" t="str">
        <f>IF(AB25=0,"",AB25/AA$27)</f>
        <v/>
      </c>
      <c r="AC47" s="134" t="str">
        <f>IF(AC25=0,"",AC25/AA$27)</f>
        <v/>
      </c>
      <c r="AD47" s="134" t="str">
        <f>IF(AD25=0,"",AD25/AA$27)</f>
        <v/>
      </c>
      <c r="AE47" s="134" t="str">
        <f>IF(AE25=0,"",AE25/AA$27)</f>
        <v/>
      </c>
      <c r="AF47" s="135" t="str">
        <f>IF(AF25=0,"",AF25/AA$27)</f>
        <v/>
      </c>
    </row>
    <row r="48" spans="1:32" hidden="1">
      <c r="A48" s="272">
        <v>4</v>
      </c>
      <c r="B48" s="273" t="s">
        <v>67</v>
      </c>
      <c r="C48" s="133">
        <f>SUM(D48:H48)</f>
        <v>0</v>
      </c>
      <c r="D48" s="134" t="str">
        <f>IF(D26=0,"",D26/C$27)</f>
        <v/>
      </c>
      <c r="E48" s="134" t="str">
        <f>IF(E26=0,"",E26/C$27)</f>
        <v/>
      </c>
      <c r="F48" s="134" t="str">
        <f>IF(F26=0,"",F26/C$27)</f>
        <v/>
      </c>
      <c r="G48" s="134" t="str">
        <f>IF(G26=0,"",G26/C$27)</f>
        <v/>
      </c>
      <c r="H48" s="135" t="str">
        <f>IF(H26=0,"",H26/C$27)</f>
        <v/>
      </c>
      <c r="I48" s="133">
        <f>SUM(J48:N48)</f>
        <v>0</v>
      </c>
      <c r="J48" s="134" t="str">
        <f>IF(J26=0,"",J26/I$27)</f>
        <v/>
      </c>
      <c r="K48" s="134" t="str">
        <f>IF(K26=0,"",K26/I$27)</f>
        <v/>
      </c>
      <c r="L48" s="134" t="str">
        <f>IF(L26=0,"",L26/I$27)</f>
        <v/>
      </c>
      <c r="M48" s="134" t="str">
        <f>IF(M26=0,"",M26/I$27)</f>
        <v/>
      </c>
      <c r="N48" s="135" t="str">
        <f>IF(N26=0,"",N26/I$27)</f>
        <v/>
      </c>
      <c r="O48" s="133">
        <f>SUM(P48:T48)</f>
        <v>0</v>
      </c>
      <c r="P48" s="134" t="str">
        <f>IF(P26=0,"",P26/O$27)</f>
        <v/>
      </c>
      <c r="Q48" s="134" t="str">
        <f>IF(Q26=0,"",Q26/O$27)</f>
        <v/>
      </c>
      <c r="R48" s="134" t="str">
        <f>IF(R26=0,"",R26/O$27)</f>
        <v/>
      </c>
      <c r="S48" s="134" t="str">
        <f>IF(S26=0,"",S26/O$27)</f>
        <v/>
      </c>
      <c r="T48" s="135" t="str">
        <f>IF(T26=0,"",T26/O$27)</f>
        <v/>
      </c>
      <c r="U48" s="133">
        <f>SUM(V48:Z48)</f>
        <v>0</v>
      </c>
      <c r="V48" s="134" t="str">
        <f>IF(V26=0,"",V26/U$27)</f>
        <v/>
      </c>
      <c r="W48" s="134" t="str">
        <f>IF(W26=0,"",W26/U$27)</f>
        <v/>
      </c>
      <c r="X48" s="134" t="str">
        <f>IF(X26=0,"",X26/U$27)</f>
        <v/>
      </c>
      <c r="Y48" s="134" t="str">
        <f>IF(Y26=0,"",Y26/U$27)</f>
        <v/>
      </c>
      <c r="Z48" s="135" t="str">
        <f>IF(Z26=0,"",Z26/U$27)</f>
        <v/>
      </c>
      <c r="AA48" s="133">
        <f>SUM(AB48:AF48)</f>
        <v>0</v>
      </c>
      <c r="AB48" s="134" t="str">
        <f>IF(AB26=0,"",AB26/AA$27)</f>
        <v/>
      </c>
      <c r="AC48" s="134" t="str">
        <f>IF(AC26=0,"",AC26/AA$27)</f>
        <v/>
      </c>
      <c r="AD48" s="134" t="str">
        <f>IF(AD26=0,"",AD26/AA$27)</f>
        <v/>
      </c>
      <c r="AE48" s="134" t="str">
        <f>IF(AE26=0,"",AE26/AA$27)</f>
        <v/>
      </c>
      <c r="AF48" s="135" t="str">
        <f>IF(AF26=0,"",AF26/AA$27)</f>
        <v/>
      </c>
    </row>
    <row r="49" spans="1:32" hidden="1">
      <c r="A49" s="277">
        <v>5</v>
      </c>
      <c r="B49" s="278" t="s">
        <v>68</v>
      </c>
      <c r="C49" s="142">
        <f t="shared" ref="C49:AF49" si="13">SUM(C45:C48)</f>
        <v>0</v>
      </c>
      <c r="D49" s="143">
        <f t="shared" si="13"/>
        <v>0</v>
      </c>
      <c r="E49" s="143">
        <f t="shared" si="13"/>
        <v>0</v>
      </c>
      <c r="F49" s="143">
        <f t="shared" si="13"/>
        <v>0</v>
      </c>
      <c r="G49" s="143">
        <f t="shared" si="13"/>
        <v>0</v>
      </c>
      <c r="H49" s="144">
        <f t="shared" si="13"/>
        <v>0</v>
      </c>
      <c r="I49" s="142">
        <f t="shared" si="13"/>
        <v>0</v>
      </c>
      <c r="J49" s="143">
        <f t="shared" si="13"/>
        <v>0</v>
      </c>
      <c r="K49" s="143">
        <f t="shared" si="13"/>
        <v>0</v>
      </c>
      <c r="L49" s="143">
        <f t="shared" si="13"/>
        <v>0</v>
      </c>
      <c r="M49" s="143">
        <f t="shared" si="13"/>
        <v>0</v>
      </c>
      <c r="N49" s="144">
        <f t="shared" si="13"/>
        <v>0</v>
      </c>
      <c r="O49" s="142">
        <f t="shared" si="13"/>
        <v>0</v>
      </c>
      <c r="P49" s="143">
        <f t="shared" si="13"/>
        <v>0</v>
      </c>
      <c r="Q49" s="143">
        <f t="shared" si="13"/>
        <v>0</v>
      </c>
      <c r="R49" s="143">
        <f t="shared" si="13"/>
        <v>0</v>
      </c>
      <c r="S49" s="143">
        <f t="shared" si="13"/>
        <v>0</v>
      </c>
      <c r="T49" s="144">
        <f t="shared" si="13"/>
        <v>0</v>
      </c>
      <c r="U49" s="142">
        <f t="shared" si="13"/>
        <v>0</v>
      </c>
      <c r="V49" s="143">
        <f t="shared" si="13"/>
        <v>0</v>
      </c>
      <c r="W49" s="143">
        <f t="shared" si="13"/>
        <v>0</v>
      </c>
      <c r="X49" s="143">
        <f t="shared" si="13"/>
        <v>0</v>
      </c>
      <c r="Y49" s="143">
        <f t="shared" si="13"/>
        <v>0</v>
      </c>
      <c r="Z49" s="144">
        <f t="shared" si="13"/>
        <v>0</v>
      </c>
      <c r="AA49" s="142">
        <f t="shared" si="13"/>
        <v>0</v>
      </c>
      <c r="AB49" s="143">
        <f t="shared" si="13"/>
        <v>0</v>
      </c>
      <c r="AC49" s="143">
        <f t="shared" si="13"/>
        <v>0</v>
      </c>
      <c r="AD49" s="143">
        <f t="shared" si="13"/>
        <v>0</v>
      </c>
      <c r="AE49" s="143">
        <f t="shared" si="13"/>
        <v>0</v>
      </c>
      <c r="AF49" s="144">
        <f t="shared" si="13"/>
        <v>0</v>
      </c>
    </row>
  </sheetData>
  <sheetProtection password="CC43" sheet="1" objects="1" scenarios="1" formatCells="0" formatColumns="0" formatRows="0"/>
  <mergeCells count="36">
    <mergeCell ref="B32:B33"/>
    <mergeCell ref="P31:T31"/>
    <mergeCell ref="U31:U32"/>
    <mergeCell ref="V31:Z31"/>
    <mergeCell ref="AA31:AA32"/>
    <mergeCell ref="AB31:AF31"/>
    <mergeCell ref="C31:C32"/>
    <mergeCell ref="D31:H31"/>
    <mergeCell ref="I31:I32"/>
    <mergeCell ref="J31:N31"/>
    <mergeCell ref="O31:O32"/>
    <mergeCell ref="C29:N29"/>
    <mergeCell ref="O29:Z29"/>
    <mergeCell ref="AA29:AF30"/>
    <mergeCell ref="C30:H30"/>
    <mergeCell ref="I30:N30"/>
    <mergeCell ref="O30:T30"/>
    <mergeCell ref="U30:Z30"/>
    <mergeCell ref="B7:B8"/>
    <mergeCell ref="C6:C7"/>
    <mergeCell ref="D6:H6"/>
    <mergeCell ref="I6:I7"/>
    <mergeCell ref="J6:N6"/>
    <mergeCell ref="V6:Z6"/>
    <mergeCell ref="C4:N4"/>
    <mergeCell ref="O4:Z4"/>
    <mergeCell ref="AA4:AF5"/>
    <mergeCell ref="C5:H5"/>
    <mergeCell ref="I5:N5"/>
    <mergeCell ref="O5:T5"/>
    <mergeCell ref="U5:Z5"/>
    <mergeCell ref="AA6:AA7"/>
    <mergeCell ref="AB6:AF6"/>
    <mergeCell ref="P6:T6"/>
    <mergeCell ref="U6:U7"/>
    <mergeCell ref="O6:O7"/>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4" max="16383" man="1"/>
    <brk id="26"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election activeCell="E12" sqref="E12"/>
    </sheetView>
  </sheetViews>
  <sheetFormatPr defaultColWidth="9.140625" defaultRowHeight="12.75"/>
  <cols>
    <col min="1" max="1" width="1.85546875" style="56" customWidth="1"/>
    <col min="2" max="2" width="5.140625" style="56" bestFit="1" customWidth="1"/>
    <col min="3" max="3" width="14.42578125" style="56" customWidth="1"/>
    <col min="4" max="4" width="7.5703125" style="56" customWidth="1"/>
    <col min="5" max="10" width="7" style="56" customWidth="1"/>
    <col min="11" max="11" width="7.5703125" style="56" customWidth="1"/>
    <col min="12" max="17" width="7" style="56" customWidth="1"/>
    <col min="18" max="18" width="30.85546875" style="56" customWidth="1"/>
    <col min="19" max="19" width="9.140625" style="56" customWidth="1"/>
    <col min="20" max="16384" width="9.140625" style="56"/>
  </cols>
  <sheetData>
    <row r="1" spans="2:17" ht="18.75">
      <c r="B1" s="210" t="str">
        <f>הוראות!B21</f>
        <v>נספח א4 - מספרי בקשות למשיכת כספים או לקבלת קצבת זקנה (גמל)</v>
      </c>
    </row>
    <row r="2" spans="2:17" ht="14.25" customHeight="1">
      <c r="B2" s="241" t="str">
        <f>הוראות!B13</f>
        <v>קו הבריאות קופת תגמולים ופיצויים בע"מ</v>
      </c>
    </row>
    <row r="3" spans="2:17" ht="14.25" customHeight="1">
      <c r="B3" s="240" t="str">
        <f>CONCATENATE(הוראות!Z13,הוראות!F13)</f>
        <v>הנתונים ביחידות בודדות לשנת 2019</v>
      </c>
    </row>
    <row r="4" spans="2:17" ht="14.25" customHeight="1">
      <c r="B4" s="239"/>
      <c r="C4" s="239" t="s">
        <v>0</v>
      </c>
    </row>
    <row r="5" spans="2:17" ht="18" customHeight="1">
      <c r="C5" s="58"/>
      <c r="G5" s="59" t="s">
        <v>431</v>
      </c>
    </row>
    <row r="6" spans="2:17" ht="14.25" customHeight="1">
      <c r="C6" s="58"/>
    </row>
    <row r="7" spans="2:17">
      <c r="C7" s="60"/>
    </row>
    <row r="8" spans="2:17" ht="25.5" customHeight="1">
      <c r="B8" s="61"/>
      <c r="C8" s="347" t="s">
        <v>391</v>
      </c>
      <c r="D8" s="350" t="s">
        <v>432</v>
      </c>
      <c r="E8" s="351"/>
      <c r="F8" s="351"/>
      <c r="G8" s="351"/>
      <c r="H8" s="351"/>
      <c r="I8" s="351"/>
      <c r="J8" s="352"/>
      <c r="K8" s="353" t="s">
        <v>433</v>
      </c>
      <c r="L8" s="353"/>
      <c r="M8" s="353"/>
      <c r="N8" s="353"/>
      <c r="O8" s="353"/>
      <c r="P8" s="353"/>
      <c r="Q8" s="353"/>
    </row>
    <row r="9" spans="2:17" ht="40.5" customHeight="1">
      <c r="B9" s="62"/>
      <c r="C9" s="348"/>
      <c r="D9" s="63" t="s">
        <v>441</v>
      </c>
      <c r="E9" s="64" t="s">
        <v>367</v>
      </c>
      <c r="F9" s="65" t="s">
        <v>375</v>
      </c>
      <c r="G9" s="65" t="s">
        <v>376</v>
      </c>
      <c r="H9" s="65" t="s">
        <v>377</v>
      </c>
      <c r="I9" s="66" t="s">
        <v>434</v>
      </c>
      <c r="J9" s="67" t="s">
        <v>435</v>
      </c>
      <c r="K9" s="68" t="str">
        <f>D9</f>
        <v>מספר הבקשות הכולל</v>
      </c>
      <c r="L9" s="64" t="s">
        <v>367</v>
      </c>
      <c r="M9" s="65" t="s">
        <v>375</v>
      </c>
      <c r="N9" s="65" t="s">
        <v>436</v>
      </c>
      <c r="O9" s="65" t="s">
        <v>434</v>
      </c>
      <c r="P9" s="66" t="s">
        <v>437</v>
      </c>
      <c r="Q9" s="69" t="s">
        <v>438</v>
      </c>
    </row>
    <row r="10" spans="2:17">
      <c r="B10" s="70"/>
      <c r="C10" s="349"/>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38.25">
      <c r="B11" s="77" t="s">
        <v>392</v>
      </c>
      <c r="C11" s="78" t="s">
        <v>393</v>
      </c>
      <c r="D11" s="195">
        <v>37</v>
      </c>
      <c r="E11" s="196"/>
      <c r="F11" s="196"/>
      <c r="G11" s="196"/>
      <c r="H11" s="196"/>
      <c r="I11" s="196"/>
      <c r="J11" s="197"/>
      <c r="K11" s="195"/>
      <c r="L11" s="196"/>
      <c r="M11" s="196"/>
      <c r="N11" s="196"/>
      <c r="O11" s="196"/>
      <c r="P11" s="196"/>
      <c r="Q11" s="198"/>
    </row>
    <row r="12" spans="2:17" ht="38.25">
      <c r="B12" s="77" t="s">
        <v>394</v>
      </c>
      <c r="C12" s="78" t="s">
        <v>395</v>
      </c>
      <c r="D12" s="195">
        <v>2121</v>
      </c>
      <c r="E12" s="196"/>
      <c r="F12" s="196"/>
      <c r="G12" s="196"/>
      <c r="H12" s="196"/>
      <c r="I12" s="199"/>
      <c r="J12" s="200"/>
      <c r="K12" s="195"/>
      <c r="L12" s="196"/>
      <c r="M12" s="196"/>
      <c r="N12" s="196"/>
      <c r="O12" s="196"/>
      <c r="P12" s="196"/>
      <c r="Q12" s="198"/>
    </row>
    <row r="13" spans="2:17" ht="38.25">
      <c r="B13" s="79" t="s">
        <v>396</v>
      </c>
      <c r="C13" s="78" t="s">
        <v>397</v>
      </c>
      <c r="D13" s="195">
        <v>59</v>
      </c>
      <c r="E13" s="196"/>
      <c r="F13" s="196"/>
      <c r="G13" s="196"/>
      <c r="H13" s="196"/>
      <c r="I13" s="199"/>
      <c r="J13" s="200"/>
      <c r="K13" s="195"/>
      <c r="L13" s="196"/>
      <c r="M13" s="196"/>
      <c r="N13" s="196"/>
      <c r="O13" s="196"/>
      <c r="P13" s="196"/>
      <c r="Q13" s="198"/>
    </row>
    <row r="14" spans="2:17" ht="38.25" customHeight="1">
      <c r="B14" s="77" t="s">
        <v>398</v>
      </c>
      <c r="C14" s="78" t="s">
        <v>385</v>
      </c>
      <c r="D14" s="201">
        <f>SUM(E14:J14)</f>
        <v>2048</v>
      </c>
      <c r="E14" s="202">
        <v>361</v>
      </c>
      <c r="F14" s="202">
        <v>1619</v>
      </c>
      <c r="G14" s="202">
        <v>62</v>
      </c>
      <c r="H14" s="202">
        <v>5</v>
      </c>
      <c r="I14" s="203">
        <v>0</v>
      </c>
      <c r="J14" s="204">
        <v>1</v>
      </c>
      <c r="K14" s="201">
        <f>SUM(L14:Q14)</f>
        <v>0</v>
      </c>
      <c r="L14" s="202"/>
      <c r="M14" s="202"/>
      <c r="N14" s="202"/>
      <c r="O14" s="202"/>
      <c r="P14" s="203"/>
      <c r="Q14" s="205"/>
    </row>
    <row r="15" spans="2:17" ht="51">
      <c r="B15" s="79" t="s">
        <v>399</v>
      </c>
      <c r="C15" s="78" t="s">
        <v>400</v>
      </c>
      <c r="D15" s="201">
        <f>IF(D11+D12-D14-D13=0,"",D11+D12-D14-D13)</f>
        <v>51</v>
      </c>
      <c r="E15" s="196"/>
      <c r="F15" s="196"/>
      <c r="G15" s="196"/>
      <c r="H15" s="196"/>
      <c r="I15" s="199"/>
      <c r="J15" s="200"/>
      <c r="K15" s="201" t="str">
        <f>IF(K11+K12-K14-K13=0,"",K11+K12-K14-K13)</f>
        <v/>
      </c>
      <c r="L15" s="196"/>
      <c r="M15" s="196"/>
      <c r="N15" s="196"/>
      <c r="O15" s="196"/>
      <c r="P15" s="196"/>
      <c r="Q15" s="19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ColWidth="9.140625" defaultRowHeight="12.75"/>
  <cols>
    <col min="1" max="1" width="1.85546875" style="56" customWidth="1"/>
    <col min="2" max="2" width="5.140625" style="56" bestFit="1" customWidth="1"/>
    <col min="3" max="3" width="14.42578125" style="56" customWidth="1"/>
    <col min="4" max="4" width="7.5703125" style="56" customWidth="1"/>
    <col min="5" max="10" width="7" style="56" customWidth="1"/>
    <col min="11" max="11" width="7.5703125" style="56" customWidth="1"/>
    <col min="12" max="17" width="7" style="56" customWidth="1"/>
    <col min="18" max="18" width="30.85546875" style="56" customWidth="1"/>
    <col min="19" max="19" width="9.140625" style="56" customWidth="1"/>
    <col min="20" max="16384" width="9.140625" style="56"/>
  </cols>
  <sheetData>
    <row r="1" spans="2:17" ht="18.75">
      <c r="B1" s="210" t="str">
        <f>הוראות!B22</f>
        <v>נספח א4 - מספרי בקשות למשיכת כספים או לקבלת קצבת זקנה (פנסיה)</v>
      </c>
    </row>
    <row r="2" spans="2:17" ht="14.25" customHeight="1">
      <c r="B2" s="241" t="str">
        <f>הוראות!B13</f>
        <v>קו הבריאות קופת תגמולים ופיצויים בע"מ</v>
      </c>
    </row>
    <row r="3" spans="2:17" ht="14.25" customHeight="1">
      <c r="B3" s="240" t="str">
        <f>CONCATENATE(הוראות!Z13,הוראות!F13)</f>
        <v>הנתונים ביחידות בודדות לשנת 2019</v>
      </c>
    </row>
    <row r="4" spans="2:17" ht="14.25" customHeight="1">
      <c r="B4" s="239"/>
      <c r="C4" s="239" t="s">
        <v>0</v>
      </c>
    </row>
    <row r="5" spans="2:17" ht="18" customHeight="1">
      <c r="C5" s="58"/>
      <c r="G5" s="59" t="s">
        <v>431</v>
      </c>
    </row>
    <row r="6" spans="2:17" ht="14.25" customHeight="1">
      <c r="C6" s="58"/>
    </row>
    <row r="7" spans="2:17">
      <c r="C7" s="60"/>
    </row>
    <row r="8" spans="2:17" ht="25.5" customHeight="1">
      <c r="B8" s="61"/>
      <c r="C8" s="347" t="s">
        <v>391</v>
      </c>
      <c r="D8" s="350" t="s">
        <v>432</v>
      </c>
      <c r="E8" s="351"/>
      <c r="F8" s="351"/>
      <c r="G8" s="351"/>
      <c r="H8" s="351"/>
      <c r="I8" s="351"/>
      <c r="J8" s="352"/>
      <c r="K8" s="353" t="s">
        <v>433</v>
      </c>
      <c r="L8" s="353"/>
      <c r="M8" s="353"/>
      <c r="N8" s="353"/>
      <c r="O8" s="353"/>
      <c r="P8" s="353"/>
      <c r="Q8" s="353"/>
    </row>
    <row r="9" spans="2:17" ht="40.5" customHeight="1">
      <c r="B9" s="62"/>
      <c r="C9" s="348"/>
      <c r="D9" s="63" t="s">
        <v>441</v>
      </c>
      <c r="E9" s="64" t="s">
        <v>367</v>
      </c>
      <c r="F9" s="65" t="s">
        <v>375</v>
      </c>
      <c r="G9" s="65" t="s">
        <v>376</v>
      </c>
      <c r="H9" s="65" t="s">
        <v>377</v>
      </c>
      <c r="I9" s="66" t="s">
        <v>434</v>
      </c>
      <c r="J9" s="67" t="s">
        <v>435</v>
      </c>
      <c r="K9" s="68" t="str">
        <f>D9</f>
        <v>מספר הבקשות הכולל</v>
      </c>
      <c r="L9" s="64" t="s">
        <v>367</v>
      </c>
      <c r="M9" s="65" t="s">
        <v>375</v>
      </c>
      <c r="N9" s="65" t="s">
        <v>436</v>
      </c>
      <c r="O9" s="65" t="s">
        <v>434</v>
      </c>
      <c r="P9" s="66" t="s">
        <v>437</v>
      </c>
      <c r="Q9" s="69" t="s">
        <v>438</v>
      </c>
    </row>
    <row r="10" spans="2:17">
      <c r="B10" s="70"/>
      <c r="C10" s="349"/>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38.25">
      <c r="B11" s="77" t="s">
        <v>392</v>
      </c>
      <c r="C11" s="78" t="s">
        <v>393</v>
      </c>
      <c r="D11" s="195"/>
      <c r="E11" s="196"/>
      <c r="F11" s="196"/>
      <c r="G11" s="196"/>
      <c r="H11" s="196"/>
      <c r="I11" s="196"/>
      <c r="J11" s="197"/>
      <c r="K11" s="195"/>
      <c r="L11" s="196"/>
      <c r="M11" s="196"/>
      <c r="N11" s="196"/>
      <c r="O11" s="196"/>
      <c r="P11" s="196"/>
      <c r="Q11" s="198"/>
    </row>
    <row r="12" spans="2:17" ht="38.25">
      <c r="B12" s="77" t="s">
        <v>394</v>
      </c>
      <c r="C12" s="78" t="s">
        <v>395</v>
      </c>
      <c r="D12" s="195"/>
      <c r="E12" s="196"/>
      <c r="F12" s="196"/>
      <c r="G12" s="196"/>
      <c r="H12" s="196"/>
      <c r="I12" s="199"/>
      <c r="J12" s="200"/>
      <c r="K12" s="195"/>
      <c r="L12" s="196"/>
      <c r="M12" s="196"/>
      <c r="N12" s="196"/>
      <c r="O12" s="196"/>
      <c r="P12" s="196"/>
      <c r="Q12" s="198"/>
    </row>
    <row r="13" spans="2:17" ht="38.25">
      <c r="B13" s="79" t="s">
        <v>396</v>
      </c>
      <c r="C13" s="78" t="s">
        <v>397</v>
      </c>
      <c r="D13" s="195"/>
      <c r="E13" s="196"/>
      <c r="F13" s="196"/>
      <c r="G13" s="196"/>
      <c r="H13" s="196"/>
      <c r="I13" s="199"/>
      <c r="J13" s="200"/>
      <c r="K13" s="195"/>
      <c r="L13" s="196"/>
      <c r="M13" s="196"/>
      <c r="N13" s="196"/>
      <c r="O13" s="196"/>
      <c r="P13" s="196"/>
      <c r="Q13" s="198"/>
    </row>
    <row r="14" spans="2:17" ht="38.25" customHeight="1">
      <c r="B14" s="77" t="s">
        <v>398</v>
      </c>
      <c r="C14" s="78" t="s">
        <v>385</v>
      </c>
      <c r="D14" s="201">
        <f>SUM(E14:J14)</f>
        <v>0</v>
      </c>
      <c r="E14" s="202"/>
      <c r="F14" s="202"/>
      <c r="G14" s="202"/>
      <c r="H14" s="202"/>
      <c r="I14" s="203"/>
      <c r="J14" s="204"/>
      <c r="K14" s="201">
        <f>SUM(L14:Q14)</f>
        <v>0</v>
      </c>
      <c r="L14" s="202"/>
      <c r="M14" s="202"/>
      <c r="N14" s="202"/>
      <c r="O14" s="202"/>
      <c r="P14" s="203"/>
      <c r="Q14" s="238"/>
    </row>
    <row r="15" spans="2:17" ht="51">
      <c r="B15" s="79" t="s">
        <v>399</v>
      </c>
      <c r="C15" s="78" t="s">
        <v>400</v>
      </c>
      <c r="D15" s="201" t="str">
        <f>IF(D11+D12-D14-D13=0,"",D11+D12-D14-D13)</f>
        <v/>
      </c>
      <c r="E15" s="196"/>
      <c r="F15" s="196"/>
      <c r="G15" s="196"/>
      <c r="H15" s="196"/>
      <c r="I15" s="199"/>
      <c r="J15" s="200"/>
      <c r="K15" s="201" t="str">
        <f>IF(K11+K12-K14-K13=0,"",K11+K12-K14-K13)</f>
        <v/>
      </c>
      <c r="L15" s="196"/>
      <c r="M15" s="196"/>
      <c r="N15" s="196"/>
      <c r="O15" s="196"/>
      <c r="P15" s="196"/>
      <c r="Q15" s="19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ColWidth="9.140625" defaultRowHeight="12.75"/>
  <cols>
    <col min="1" max="1" width="1.85546875" style="56" customWidth="1"/>
    <col min="2" max="2" width="5.140625" style="56" bestFit="1" customWidth="1"/>
    <col min="3" max="3" width="14.42578125" style="56" customWidth="1"/>
    <col min="4" max="4" width="7.5703125" style="56" customWidth="1"/>
    <col min="5" max="10" width="7" style="56" customWidth="1"/>
    <col min="11" max="11" width="7.5703125" style="56" customWidth="1"/>
    <col min="12" max="17" width="7" style="56" customWidth="1"/>
    <col min="18" max="18" width="30.85546875" style="56" customWidth="1"/>
    <col min="19" max="19" width="9.140625" style="56" customWidth="1"/>
    <col min="20" max="16384" width="9.140625" style="56"/>
  </cols>
  <sheetData>
    <row r="1" spans="2:17" ht="18.75">
      <c r="B1" s="210" t="str">
        <f>הוראות!B23</f>
        <v>נספח א4 - מספרי בקשות למשיכת כספים או לקבלת קצבת זקנה (ביטוח)</v>
      </c>
    </row>
    <row r="2" spans="2:17" ht="14.25" customHeight="1">
      <c r="B2" s="241" t="str">
        <f>הוראות!B13</f>
        <v>קו הבריאות קופת תגמולים ופיצויים בע"מ</v>
      </c>
    </row>
    <row r="3" spans="2:17" ht="14.25" customHeight="1">
      <c r="B3" s="240" t="str">
        <f>CONCATENATE(הוראות!Z13,הוראות!F13)</f>
        <v>הנתונים ביחידות בודדות לשנת 2019</v>
      </c>
    </row>
    <row r="4" spans="2:17" ht="14.25" customHeight="1">
      <c r="C4" s="239" t="s">
        <v>0</v>
      </c>
    </row>
    <row r="5" spans="2:17" ht="18" customHeight="1">
      <c r="C5" s="58"/>
      <c r="G5" s="59" t="s">
        <v>431</v>
      </c>
    </row>
    <row r="6" spans="2:17" ht="14.25" customHeight="1">
      <c r="C6" s="58"/>
    </row>
    <row r="7" spans="2:17">
      <c r="C7" s="60"/>
    </row>
    <row r="8" spans="2:17" ht="25.5" customHeight="1">
      <c r="B8" s="61"/>
      <c r="C8" s="347" t="s">
        <v>391</v>
      </c>
      <c r="D8" s="350" t="s">
        <v>432</v>
      </c>
      <c r="E8" s="351"/>
      <c r="F8" s="351"/>
      <c r="G8" s="351"/>
      <c r="H8" s="351"/>
      <c r="I8" s="351"/>
      <c r="J8" s="352"/>
      <c r="K8" s="353" t="s">
        <v>433</v>
      </c>
      <c r="L8" s="353"/>
      <c r="M8" s="353"/>
      <c r="N8" s="353"/>
      <c r="O8" s="353"/>
      <c r="P8" s="353"/>
      <c r="Q8" s="353"/>
    </row>
    <row r="9" spans="2:17" ht="40.5" customHeight="1">
      <c r="B9" s="62"/>
      <c r="C9" s="348"/>
      <c r="D9" s="63" t="s">
        <v>441</v>
      </c>
      <c r="E9" s="64" t="s">
        <v>367</v>
      </c>
      <c r="F9" s="65" t="s">
        <v>375</v>
      </c>
      <c r="G9" s="65" t="s">
        <v>376</v>
      </c>
      <c r="H9" s="65" t="s">
        <v>377</v>
      </c>
      <c r="I9" s="66" t="s">
        <v>434</v>
      </c>
      <c r="J9" s="67" t="s">
        <v>435</v>
      </c>
      <c r="K9" s="68" t="str">
        <f>D9</f>
        <v>מספר הבקשות הכולל</v>
      </c>
      <c r="L9" s="64" t="s">
        <v>367</v>
      </c>
      <c r="M9" s="65" t="s">
        <v>375</v>
      </c>
      <c r="N9" s="65" t="s">
        <v>436</v>
      </c>
      <c r="O9" s="65" t="s">
        <v>434</v>
      </c>
      <c r="P9" s="66" t="s">
        <v>437</v>
      </c>
      <c r="Q9" s="69" t="s">
        <v>438</v>
      </c>
    </row>
    <row r="10" spans="2:17">
      <c r="B10" s="70"/>
      <c r="C10" s="349"/>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38.25">
      <c r="B11" s="77" t="s">
        <v>392</v>
      </c>
      <c r="C11" s="78" t="s">
        <v>393</v>
      </c>
      <c r="D11" s="195"/>
      <c r="E11" s="196"/>
      <c r="F11" s="196"/>
      <c r="G11" s="196"/>
      <c r="H11" s="196"/>
      <c r="I11" s="196"/>
      <c r="J11" s="197"/>
      <c r="K11" s="195"/>
      <c r="L11" s="196"/>
      <c r="M11" s="196"/>
      <c r="N11" s="196"/>
      <c r="O11" s="196"/>
      <c r="P11" s="196"/>
      <c r="Q11" s="198"/>
    </row>
    <row r="12" spans="2:17" ht="38.25">
      <c r="B12" s="77" t="s">
        <v>394</v>
      </c>
      <c r="C12" s="78" t="s">
        <v>395</v>
      </c>
      <c r="D12" s="195"/>
      <c r="E12" s="196"/>
      <c r="F12" s="196"/>
      <c r="G12" s="196"/>
      <c r="H12" s="196"/>
      <c r="I12" s="199"/>
      <c r="J12" s="200"/>
      <c r="K12" s="195"/>
      <c r="L12" s="196"/>
      <c r="M12" s="196"/>
      <c r="N12" s="196"/>
      <c r="O12" s="196"/>
      <c r="P12" s="196"/>
      <c r="Q12" s="198"/>
    </row>
    <row r="13" spans="2:17" ht="38.25">
      <c r="B13" s="79" t="s">
        <v>396</v>
      </c>
      <c r="C13" s="78" t="s">
        <v>397</v>
      </c>
      <c r="D13" s="195"/>
      <c r="E13" s="196"/>
      <c r="F13" s="196"/>
      <c r="G13" s="196"/>
      <c r="H13" s="196"/>
      <c r="I13" s="199"/>
      <c r="J13" s="200"/>
      <c r="K13" s="195"/>
      <c r="L13" s="196"/>
      <c r="M13" s="196"/>
      <c r="N13" s="196"/>
      <c r="O13" s="196"/>
      <c r="P13" s="196"/>
      <c r="Q13" s="198"/>
    </row>
    <row r="14" spans="2:17" ht="38.25" customHeight="1">
      <c r="B14" s="77" t="s">
        <v>398</v>
      </c>
      <c r="C14" s="78" t="s">
        <v>385</v>
      </c>
      <c r="D14" s="201">
        <f>SUM(E14:J14)</f>
        <v>0</v>
      </c>
      <c r="E14" s="202"/>
      <c r="F14" s="202"/>
      <c r="G14" s="202"/>
      <c r="H14" s="202"/>
      <c r="I14" s="203"/>
      <c r="J14" s="204"/>
      <c r="K14" s="201">
        <f>SUM(L14:Q14)</f>
        <v>0</v>
      </c>
      <c r="L14" s="202"/>
      <c r="M14" s="202"/>
      <c r="N14" s="202"/>
      <c r="O14" s="202"/>
      <c r="P14" s="203"/>
      <c r="Q14" s="205"/>
    </row>
    <row r="15" spans="2:17" ht="51">
      <c r="B15" s="79" t="s">
        <v>399</v>
      </c>
      <c r="C15" s="78" t="s">
        <v>400</v>
      </c>
      <c r="D15" s="201" t="str">
        <f>IF(D11+D12-D14-D13=0,"",D11+D12-D14-D13)</f>
        <v/>
      </c>
      <c r="E15" s="196"/>
      <c r="F15" s="196"/>
      <c r="G15" s="196"/>
      <c r="H15" s="196"/>
      <c r="I15" s="199"/>
      <c r="J15" s="200"/>
      <c r="K15" s="201" t="str">
        <f>IF(K11+K12-K14-K13=0,"",K11+K12-K14-K13)</f>
        <v/>
      </c>
      <c r="L15" s="196"/>
      <c r="M15" s="196"/>
      <c r="N15" s="196"/>
      <c r="O15" s="196"/>
      <c r="P15" s="196"/>
      <c r="Q15" s="19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rticleByLine xmlns="http://schemas.microsoft.com/sharepoint/v3" xsi:nil="true"/>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RoutingRuleDescription xmlns="http://schemas.microsoft.com/sharepoint/v3">קובץ הדיווח (xlsx) - עודכן בתאריך 12.3.15</RoutingRuleDescription>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0" ma:contentTypeDescription="צור מסמך חדש." ma:contentTypeScope="" ma:versionID="f0aed2af63d633868780b120624d86bf">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918355e3dc6d3e59d37f06b1d1df4cf4"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kb4cc1381c4248d7a2dfa3f1be0c86c0"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1:RoutingRuleDescription"/>
                <xsd:element ref="ns1:ArticleBy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2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RoutingRuleDescription" ma:index="24" ma:displayName="תיאור" ma:description="" ma:internalName="RoutingRuleDescription">
      <xsd:simpleType>
        <xsd:restriction base="dms:Text">
          <xsd:maxLength value="255"/>
        </xsd:restriction>
      </xsd:simpleType>
    </xsd:element>
    <xsd:element name="ArticleByLine" ma:index="25" nillable="true" ma:displayName="כותרת משנה" ma:description="'כותרת משנה' הוא עמודת אתר שיוצרת תכונת הפרסום. היא משמשת בסוג תוכן דף המאמר ככותרת המשנה של הדף." ma:internalName="ArticleByLin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kb4cc1381c4248d7a2dfa3f1be0c86c0" ma:index="12"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b76e59bb9f5947a781773f53cc6e9460" ma:index="1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1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1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2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D4B66-AACC-40FD-BC85-CB6850BD8E6B}">
  <ds:schemaRefs>
    <ds:schemaRef ds:uri="http://schemas.microsoft.com/office/2006/metadata/properties"/>
    <ds:schemaRef ds:uri="http://schemas.microsoft.com/office/infopath/2007/PartnerControls"/>
    <ds:schemaRef ds:uri="a46656d4-8850-49b3-aebd-68bd05f7f43d"/>
    <ds:schemaRef ds:uri="http://schemas.microsoft.com/sharepoint/v3"/>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BF3A38C8-3D5B-4A95-8165-A8B27A1D2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ב2'!Print_Area</vt:lpstr>
      <vt:lpstr>' בריאות א2'!Print_Area</vt:lpstr>
      <vt:lpstr>' פנסיוני א3'!Print_Area</vt:lpstr>
      <vt:lpstr>' פנסיוני ב3'!Print_Area</vt:lpstr>
      <vt:lpstr>'ג-דוגמה'!Print_Area</vt:lpstr>
      <vt:lpstr>'כללי א1'!Print_Area</vt:lpstr>
      <vt:lpstr>'כללי ב1'!Print_Area</vt:lpstr>
      <vt:lpstr>'  בריאות ב2'!Print_Titles</vt:lpstr>
      <vt:lpstr>' בריאות א2'!Print_Titles</vt:lpstr>
      <vt:lpstr>' פנסיוני א3'!Print_Titles</vt:lpstr>
      <vt:lpstr>' פנסיוני ב3'!Print_Titles</vt:lpstr>
      <vt:lpstr>'ג-דוגמה'!Print_Titles</vt:lpstr>
      <vt:lpstr>'כללי א1'!Print_Titles</vt:lpstr>
      <vt:lpstr>'כללי ב1'!Print_Titles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 (xlsx) - עודכן בתאריך 12.3.15</dc:title>
  <dc:creator>אוהד מעודי</dc:creator>
  <cp:lastModifiedBy>moty</cp:lastModifiedBy>
  <dcterms:created xsi:type="dcterms:W3CDTF">2012-03-26T09:12:08Z</dcterms:created>
  <dcterms:modified xsi:type="dcterms:W3CDTF">2020-02-06T14:39:49Z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20" name="_NewReviewCycle">
    <vt:lpwstr/>
  </property>
</Properties>
</file>