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נספח 1 " sheetId="1" r:id="rId1"/>
    <sheet name="נספח 1 מצרפי" sheetId="2" r:id="rId2"/>
    <sheet name="נספח 2" sheetId="3" r:id="rId3"/>
    <sheet name="נספח 3" sheetId="4" r:id="rId4"/>
  </sheets>
  <definedNames/>
  <calcPr fullCalcOnLoad="1"/>
</workbook>
</file>

<file path=xl/sharedStrings.xml><?xml version="1.0" encoding="utf-8"?>
<sst xmlns="http://schemas.openxmlformats.org/spreadsheetml/2006/main" count="496" uniqueCount="121">
  <si>
    <t/>
  </si>
  <si>
    <t>נספח 1 - סך התשלומים ששולמו בעד כל סוג של הוצאה ישירה למחצית השנה המסתיימת ביום</t>
  </si>
  <si>
    <t>30/06/2015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</si>
  <si>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</si>
  <si>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</si>
  <si>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</si>
  <si>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</si>
  <si>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</si>
  <si>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</si>
  <si>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</si>
  <si>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</si>
  <si>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</si>
  <si>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</si>
  <si>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</si>
  <si>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</si>
  <si>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</si>
  <si>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</si>
  <si>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</si>
  <si>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</si>
  <si>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</si>
  <si>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</si>
  <si>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</si>
  <si>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</si>
  <si>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</si>
  <si>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</si>
  <si>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</si>
  <si>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</si>
  <si>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</si>
  <si>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</si>
  <si>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</si>
  <si>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</si>
  <si>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</si>
  <si>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</si>
  <si>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</si>
  <si>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</si>
  <si>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</si>
  <si>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</si>
  <si>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</si>
  <si>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</si>
  <si>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מסך נכסים לסוף שנה קודמת (באחוזים)</t>
  </si>
  <si>
    <t>סך הכל נכסים לסוף שנה קודמת</t>
  </si>
  <si>
    <t>2015-07-27</t>
  </si>
  <si>
    <t>13:48:52</t>
  </si>
  <si>
    <t>נספח 2 - פרוט עמלות והוצאות</t>
  </si>
  <si>
    <t>למחצית השנה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</si>
  <si>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</si>
  <si>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</si>
  <si>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</si>
  <si>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</si>
  <si>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</si>
  <si>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</si>
  <si>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</si>
  <si>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ירושלים שוקי הון</t>
  </si>
  <si>
    <t>אי בי אי שרותי בורסה והשקעות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</si>
  <si>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</si>
  <si>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</si>
  <si>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</si>
  <si>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</si>
  <si>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</si>
  <si>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</si>
  <si>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</si>
  <si>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</si>
  <si>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</si>
  <si>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</si>
  <si>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</si>
  <si>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</si>
  <si>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</si>
  <si>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</si>
  <si>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</si>
  <si>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</si>
  <si>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</si>
  <si>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</si>
  <si>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</si>
  <si>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</si>
  <si>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</si>
  <si>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</si>
  <si>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</si>
  <si>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</si>
  <si>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</si>
  <si>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T ROWE PRICE GLOBAL INVESTMENT</t>
  </si>
  <si>
    <t>PICTET ADVISORY SVCS</t>
  </si>
  <si>
    <t>סך תשלומים בגין השקעה בקרנות נאמנות</t>
  </si>
  <si>
    <t>תשלומים בגין השקעה בתעודות סל</t>
  </si>
  <si>
    <t>תעודת סל ישראלית</t>
  </si>
  <si>
    <t>קסם סל</t>
  </si>
  <si>
    <t>תכלית מורכבות</t>
  </si>
  <si>
    <t>תעודת סל זרה</t>
  </si>
  <si>
    <t xml:space="preserve">WISDOMTREE </t>
  </si>
  <si>
    <t>BLACKROCK INC</t>
  </si>
  <si>
    <t>INVESCO PS CAPITAL</t>
  </si>
  <si>
    <t>BLACKROCK FUND ADVISORS</t>
  </si>
  <si>
    <t>EMERGING GLOBAL ADVISORS</t>
  </si>
  <si>
    <t>GLOBAL X MANAGEMENT</t>
  </si>
  <si>
    <t>STATE STREET GLOBAL ADVISORS</t>
  </si>
  <si>
    <t>VANGUARD GROUP</t>
  </si>
  <si>
    <t>INDEXCHANGE INVESTMENT AG/GERMANY</t>
  </si>
  <si>
    <t>ISHARES INC</t>
  </si>
  <si>
    <t>ISHARES TRUST</t>
  </si>
  <si>
    <t>SPDR TRUST</t>
  </si>
  <si>
    <t>DIAMONDS TRUST</t>
  </si>
  <si>
    <t>THE SELECT SECTOR SPDR TRUST</t>
  </si>
  <si>
    <t>BARCLAYS GLOBAL FUND ADVISORS</t>
  </si>
  <si>
    <t>ISHARES PLC</t>
  </si>
  <si>
    <t>WISDOMTREE</t>
  </si>
  <si>
    <t>סך הכל עמלות ניהול חיצוני</t>
  </si>
  <si>
    <t>סך נכסים לסוף שנה קודמת</t>
  </si>
  <si>
    <t>פימי 4</t>
  </si>
  <si>
    <t>בראק קפיטל</t>
  </si>
  <si>
    <t>פורטיסימו 3</t>
  </si>
  <si>
    <t>אייפקס אירופה 7</t>
  </si>
  <si>
    <t>פימי 5</t>
  </si>
  <si>
    <t>ויטלייף 2</t>
  </si>
  <si>
    <t>פורטיסימו 2</t>
  </si>
  <si>
    <t>טנא הון צמיחה</t>
  </si>
  <si>
    <t>כלירמרק אופרטוניטי פאנד</t>
  </si>
  <si>
    <t>רוטשילד נדלן אדריס</t>
  </si>
  <si>
    <t>פלנוס 3</t>
  </si>
  <si>
    <t>VIOLA PRIVATE EQUITY</t>
  </si>
  <si>
    <t>פרופימקס</t>
  </si>
  <si>
    <t>מסלול כללי</t>
  </si>
  <si>
    <t>מסלול ללא מניות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</si>
</sst>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wrapTex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wrapText="1"/>
    </xf>
    <xf numFmtId="10" fontId="1" fillId="35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3" fontId="1" fillId="34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H50"/>
  <sheetViews>
    <sheetView zoomScale="90" zoomScaleNormal="90" zoomScalePageLayoutView="0" workbookViewId="0" topLeftCell="A4">
      <selection activeCell="B13" sqref="B13"/>
    </sheetView>
  </sheetViews>
  <sheetFormatPr defaultColWidth="9.140625" defaultRowHeight="12.75"/>
  <cols>
    <col min="2" max="2" width="12.57421875" style="0" bestFit="1" customWidth="1"/>
    <col min="3" max="3" width="48.140625" style="0" customWidth="1"/>
    <col min="4" max="4" width="5.00390625" style="0" bestFit="1" customWidth="1"/>
    <col min="6" max="6" width="10.00390625" style="0" bestFit="1" customWidth="1"/>
    <col min="7" max="7" width="42.7109375" style="0" customWidth="1"/>
  </cols>
  <sheetData>
    <row r="6" spans="2:8" ht="12.75">
      <c r="B6" s="14" t="s">
        <v>119</v>
      </c>
      <c r="C6" s="14"/>
      <c r="D6" s="14"/>
      <c r="F6" s="14" t="s">
        <v>120</v>
      </c>
      <c r="G6" s="14" t="s">
        <v>120</v>
      </c>
      <c r="H6" s="14"/>
    </row>
    <row r="8" spans="2:8" ht="21.75">
      <c r="B8" s="1" t="s">
        <v>2</v>
      </c>
      <c r="C8" s="1" t="s">
        <v>1</v>
      </c>
      <c r="D8" s="1" t="s">
        <v>0</v>
      </c>
      <c r="F8" s="1" t="s">
        <v>2</v>
      </c>
      <c r="G8" s="1" t="s">
        <v>1</v>
      </c>
      <c r="H8" s="1" t="s">
        <v>0</v>
      </c>
    </row>
    <row r="9" spans="2:8" ht="12.75">
      <c r="B9" s="1" t="s">
        <v>3</v>
      </c>
      <c r="C9" s="1" t="s">
        <v>0</v>
      </c>
      <c r="D9" s="1" t="s">
        <v>0</v>
      </c>
      <c r="F9" s="1" t="s">
        <v>3</v>
      </c>
      <c r="G9" s="1" t="s">
        <v>0</v>
      </c>
      <c r="H9" s="1" t="s">
        <v>0</v>
      </c>
    </row>
    <row r="10" spans="2:8" ht="12.75">
      <c r="B10" s="2" t="s">
        <v>0</v>
      </c>
      <c r="C10" s="2" t="s">
        <v>5</v>
      </c>
      <c r="D10" s="2" t="s">
        <v>4</v>
      </c>
      <c r="F10" s="2" t="s">
        <v>0</v>
      </c>
      <c r="G10" s="2" t="s">
        <v>5</v>
      </c>
      <c r="H10" s="2" t="s">
        <v>4</v>
      </c>
    </row>
    <row r="11" spans="2:8" ht="12.75">
      <c r="B11" s="4">
        <v>19.12</v>
      </c>
      <c r="C11" s="3" t="s">
        <v>6</v>
      </c>
      <c r="D11" s="3" t="s">
        <v>0</v>
      </c>
      <c r="F11" s="4">
        <v>0</v>
      </c>
      <c r="G11" s="3" t="s">
        <v>6</v>
      </c>
      <c r="H11" s="3" t="s">
        <v>0</v>
      </c>
    </row>
    <row r="12" spans="2:8" ht="12.75">
      <c r="B12" s="4">
        <v>109.84</v>
      </c>
      <c r="C12" s="3" t="s">
        <v>7</v>
      </c>
      <c r="D12" s="3" t="s">
        <v>0</v>
      </c>
      <c r="F12" s="4">
        <v>2.54</v>
      </c>
      <c r="G12" s="3" t="s">
        <v>7</v>
      </c>
      <c r="H12" s="3" t="s">
        <v>0</v>
      </c>
    </row>
    <row r="13" spans="2:8" ht="12.75">
      <c r="B13" s="5" t="s">
        <v>0</v>
      </c>
      <c r="C13" s="5" t="s">
        <v>0</v>
      </c>
      <c r="D13" s="5" t="s">
        <v>0</v>
      </c>
      <c r="F13" s="5" t="s">
        <v>0</v>
      </c>
      <c r="G13" s="5" t="s">
        <v>0</v>
      </c>
      <c r="H13" s="5" t="s">
        <v>0</v>
      </c>
    </row>
    <row r="14" spans="2:8" ht="12.75">
      <c r="B14" s="2" t="s">
        <v>0</v>
      </c>
      <c r="C14" s="2" t="s">
        <v>9</v>
      </c>
      <c r="D14" s="2" t="s">
        <v>8</v>
      </c>
      <c r="F14" s="2" t="s">
        <v>0</v>
      </c>
      <c r="G14" s="2" t="s">
        <v>9</v>
      </c>
      <c r="H14" s="2" t="s">
        <v>8</v>
      </c>
    </row>
    <row r="15" spans="2:8" ht="12.75">
      <c r="B15" s="4">
        <v>0</v>
      </c>
      <c r="C15" s="3" t="s">
        <v>10</v>
      </c>
      <c r="D15" s="3" t="s">
        <v>0</v>
      </c>
      <c r="F15" s="4">
        <v>0</v>
      </c>
      <c r="G15" s="3" t="s">
        <v>10</v>
      </c>
      <c r="H15" s="3" t="s">
        <v>0</v>
      </c>
    </row>
    <row r="16" spans="2:8" ht="12.75">
      <c r="B16" s="4">
        <f>'נספח 2'!D25</f>
        <v>14.27</v>
      </c>
      <c r="C16" s="3" t="s">
        <v>11</v>
      </c>
      <c r="D16" s="3" t="s">
        <v>0</v>
      </c>
      <c r="F16" s="4">
        <v>0</v>
      </c>
      <c r="G16" s="3" t="s">
        <v>11</v>
      </c>
      <c r="H16" s="3" t="s">
        <v>0</v>
      </c>
    </row>
    <row r="17" spans="2:8" ht="12.75">
      <c r="B17" s="5" t="s">
        <v>0</v>
      </c>
      <c r="C17" s="5" t="s">
        <v>0</v>
      </c>
      <c r="D17" s="5" t="s">
        <v>0</v>
      </c>
      <c r="F17" s="5" t="s">
        <v>0</v>
      </c>
      <c r="G17" s="5" t="s">
        <v>0</v>
      </c>
      <c r="H17" s="5" t="s">
        <v>0</v>
      </c>
    </row>
    <row r="18" spans="2:8" ht="12.75">
      <c r="B18" s="2" t="s">
        <v>0</v>
      </c>
      <c r="C18" s="2" t="s">
        <v>13</v>
      </c>
      <c r="D18" s="2" t="s">
        <v>12</v>
      </c>
      <c r="F18" s="2" t="s">
        <v>0</v>
      </c>
      <c r="G18" s="2" t="s">
        <v>13</v>
      </c>
      <c r="H18" s="2" t="s">
        <v>12</v>
      </c>
    </row>
    <row r="19" spans="2:8" ht="21.75">
      <c r="B19" s="3" t="s">
        <v>0</v>
      </c>
      <c r="C19" s="3" t="s">
        <v>14</v>
      </c>
      <c r="D19" s="3" t="s">
        <v>0</v>
      </c>
      <c r="F19" s="3" t="s">
        <v>0</v>
      </c>
      <c r="G19" s="3" t="s">
        <v>14</v>
      </c>
      <c r="H19" s="3" t="s">
        <v>0</v>
      </c>
    </row>
    <row r="20" spans="2:8" ht="12.75">
      <c r="B20" s="4">
        <v>0</v>
      </c>
      <c r="C20" s="3" t="s">
        <v>15</v>
      </c>
      <c r="D20" s="3" t="s">
        <v>0</v>
      </c>
      <c r="F20" s="4">
        <v>0</v>
      </c>
      <c r="G20" s="3" t="s">
        <v>15</v>
      </c>
      <c r="H20" s="3" t="s">
        <v>0</v>
      </c>
    </row>
    <row r="21" spans="2:8" ht="12.75">
      <c r="B21" s="4">
        <v>0</v>
      </c>
      <c r="C21" s="3" t="s">
        <v>16</v>
      </c>
      <c r="D21" s="3" t="s">
        <v>0</v>
      </c>
      <c r="F21" s="4">
        <v>0</v>
      </c>
      <c r="G21" s="3" t="s">
        <v>16</v>
      </c>
      <c r="H21" s="3" t="s">
        <v>0</v>
      </c>
    </row>
    <row r="22" spans="2:8" ht="12.75">
      <c r="B22" s="4">
        <v>0</v>
      </c>
      <c r="C22" s="3" t="s">
        <v>17</v>
      </c>
      <c r="D22" s="3" t="s">
        <v>0</v>
      </c>
      <c r="F22" s="4">
        <v>0</v>
      </c>
      <c r="G22" s="3" t="s">
        <v>17</v>
      </c>
      <c r="H22" s="3" t="s">
        <v>0</v>
      </c>
    </row>
    <row r="23" spans="2:8" ht="12.75">
      <c r="B23" s="5" t="s">
        <v>0</v>
      </c>
      <c r="C23" s="5" t="s">
        <v>0</v>
      </c>
      <c r="D23" s="5" t="s">
        <v>0</v>
      </c>
      <c r="F23" s="5" t="s">
        <v>0</v>
      </c>
      <c r="G23" s="5" t="s">
        <v>0</v>
      </c>
      <c r="H23" s="5" t="s">
        <v>0</v>
      </c>
    </row>
    <row r="24" spans="2:8" ht="12.75">
      <c r="B24" s="2" t="s">
        <v>0</v>
      </c>
      <c r="C24" s="2" t="s">
        <v>19</v>
      </c>
      <c r="D24" s="2" t="s">
        <v>18</v>
      </c>
      <c r="F24" s="2" t="s">
        <v>0</v>
      </c>
      <c r="G24" s="2" t="s">
        <v>19</v>
      </c>
      <c r="H24" s="2" t="s">
        <v>18</v>
      </c>
    </row>
    <row r="25" spans="2:8" ht="21.75">
      <c r="B25" s="4">
        <v>350.976</v>
      </c>
      <c r="C25" s="3" t="s">
        <v>20</v>
      </c>
      <c r="D25" s="3" t="s">
        <v>0</v>
      </c>
      <c r="F25" s="4">
        <v>0</v>
      </c>
      <c r="G25" s="3" t="s">
        <v>20</v>
      </c>
      <c r="H25" s="3" t="s">
        <v>0</v>
      </c>
    </row>
    <row r="26" spans="2:8" ht="21.75">
      <c r="B26" s="4">
        <v>0</v>
      </c>
      <c r="C26" s="3" t="s">
        <v>21</v>
      </c>
      <c r="D26" s="3" t="s">
        <v>0</v>
      </c>
      <c r="F26" s="4">
        <v>0</v>
      </c>
      <c r="G26" s="3" t="s">
        <v>21</v>
      </c>
      <c r="H26" s="3" t="s">
        <v>0</v>
      </c>
    </row>
    <row r="27" spans="2:8" ht="21.75">
      <c r="B27" s="4">
        <v>0</v>
      </c>
      <c r="C27" s="3" t="s">
        <v>22</v>
      </c>
      <c r="D27" s="3" t="s">
        <v>0</v>
      </c>
      <c r="F27" s="4">
        <v>0</v>
      </c>
      <c r="G27" s="3" t="s">
        <v>22</v>
      </c>
      <c r="H27" s="3" t="s">
        <v>0</v>
      </c>
    </row>
    <row r="28" spans="2:8" ht="12.75">
      <c r="B28" s="4">
        <v>0</v>
      </c>
      <c r="C28" s="3" t="s">
        <v>23</v>
      </c>
      <c r="D28" s="3" t="s">
        <v>0</v>
      </c>
      <c r="F28" s="4">
        <v>0</v>
      </c>
      <c r="G28" s="3" t="s">
        <v>23</v>
      </c>
      <c r="H28" s="3" t="s">
        <v>0</v>
      </c>
    </row>
    <row r="29" spans="2:8" ht="12.75">
      <c r="B29" s="4">
        <v>0.61</v>
      </c>
      <c r="C29" s="3" t="s">
        <v>24</v>
      </c>
      <c r="D29" s="3" t="s">
        <v>0</v>
      </c>
      <c r="F29" s="4">
        <v>0</v>
      </c>
      <c r="G29" s="3" t="s">
        <v>24</v>
      </c>
      <c r="H29" s="3" t="s">
        <v>0</v>
      </c>
    </row>
    <row r="30" spans="2:8" ht="12.75">
      <c r="B30" s="4">
        <v>368.25</v>
      </c>
      <c r="C30" s="3" t="s">
        <v>25</v>
      </c>
      <c r="D30" s="3" t="s">
        <v>0</v>
      </c>
      <c r="F30" s="4">
        <v>0</v>
      </c>
      <c r="G30" s="3" t="s">
        <v>25</v>
      </c>
      <c r="H30" s="3" t="s">
        <v>0</v>
      </c>
    </row>
    <row r="31" spans="2:8" ht="21.75">
      <c r="B31" s="4">
        <v>0</v>
      </c>
      <c r="C31" s="3" t="s">
        <v>26</v>
      </c>
      <c r="D31" s="3" t="s">
        <v>0</v>
      </c>
      <c r="F31" s="4">
        <v>0</v>
      </c>
      <c r="G31" s="3" t="s">
        <v>26</v>
      </c>
      <c r="H31" s="3" t="s">
        <v>0</v>
      </c>
    </row>
    <row r="32" spans="2:8" ht="12.75">
      <c r="B32" s="4">
        <v>27.06</v>
      </c>
      <c r="C32" s="3" t="s">
        <v>27</v>
      </c>
      <c r="D32" s="3" t="s">
        <v>0</v>
      </c>
      <c r="F32" s="4">
        <v>0</v>
      </c>
      <c r="G32" s="3" t="s">
        <v>27</v>
      </c>
      <c r="H32" s="3" t="s">
        <v>0</v>
      </c>
    </row>
    <row r="33" spans="2:8" ht="12.75">
      <c r="B33" s="5" t="s">
        <v>0</v>
      </c>
      <c r="C33" s="5" t="s">
        <v>0</v>
      </c>
      <c r="D33" s="5" t="s">
        <v>0</v>
      </c>
      <c r="F33" s="12"/>
      <c r="G33" s="11"/>
      <c r="H33" s="11"/>
    </row>
    <row r="34" spans="2:8" ht="12.75">
      <c r="B34" s="2" t="s">
        <v>0</v>
      </c>
      <c r="C34" s="2" t="s">
        <v>29</v>
      </c>
      <c r="D34" s="2" t="s">
        <v>28</v>
      </c>
      <c r="F34" s="2" t="s">
        <v>0</v>
      </c>
      <c r="G34" s="2" t="s">
        <v>29</v>
      </c>
      <c r="H34" s="2" t="s">
        <v>28</v>
      </c>
    </row>
    <row r="35" spans="2:8" ht="12.75">
      <c r="B35" s="4">
        <v>0</v>
      </c>
      <c r="C35" s="3" t="s">
        <v>30</v>
      </c>
      <c r="D35" s="3" t="s">
        <v>0</v>
      </c>
      <c r="F35" s="4">
        <v>0</v>
      </c>
      <c r="G35" s="3" t="s">
        <v>30</v>
      </c>
      <c r="H35" s="3" t="s">
        <v>0</v>
      </c>
    </row>
    <row r="36" spans="2:8" ht="12.75">
      <c r="B36" s="4">
        <v>0</v>
      </c>
      <c r="C36" s="3" t="s">
        <v>31</v>
      </c>
      <c r="D36" s="3" t="s">
        <v>0</v>
      </c>
      <c r="F36" s="4">
        <v>0</v>
      </c>
      <c r="G36" s="3" t="s">
        <v>31</v>
      </c>
      <c r="H36" s="3" t="s">
        <v>0</v>
      </c>
    </row>
    <row r="37" spans="2:8" ht="12.75">
      <c r="B37" s="5" t="s">
        <v>0</v>
      </c>
      <c r="C37" s="5" t="s">
        <v>0</v>
      </c>
      <c r="D37" s="5" t="s">
        <v>0</v>
      </c>
      <c r="F37" s="5" t="s">
        <v>0</v>
      </c>
      <c r="G37" s="5" t="s">
        <v>0</v>
      </c>
      <c r="H37" s="5" t="s">
        <v>0</v>
      </c>
    </row>
    <row r="38" spans="2:8" ht="12.75">
      <c r="B38" s="6">
        <f>B11+B12+B16+B25+B29+B30+B32</f>
        <v>890.126</v>
      </c>
      <c r="C38" s="2" t="s">
        <v>33</v>
      </c>
      <c r="D38" s="2" t="s">
        <v>32</v>
      </c>
      <c r="F38" s="6">
        <f>F12</f>
        <v>2.54</v>
      </c>
      <c r="G38" s="2" t="s">
        <v>33</v>
      </c>
      <c r="H38" s="2" t="s">
        <v>32</v>
      </c>
    </row>
    <row r="39" spans="2:8" ht="12.75">
      <c r="B39" s="5" t="s">
        <v>0</v>
      </c>
      <c r="C39" s="5" t="s">
        <v>0</v>
      </c>
      <c r="D39" s="5" t="s">
        <v>0</v>
      </c>
      <c r="F39" s="5" t="s">
        <v>0</v>
      </c>
      <c r="G39" s="5" t="s">
        <v>0</v>
      </c>
      <c r="H39" s="5" t="s">
        <v>0</v>
      </c>
    </row>
    <row r="40" spans="2:8" ht="12.75">
      <c r="B40" s="2" t="s">
        <v>0</v>
      </c>
      <c r="C40" s="2" t="s">
        <v>35</v>
      </c>
      <c r="D40" s="2" t="s">
        <v>34</v>
      </c>
      <c r="F40" s="2" t="s">
        <v>0</v>
      </c>
      <c r="G40" s="2" t="s">
        <v>35</v>
      </c>
      <c r="H40" s="2" t="s">
        <v>34</v>
      </c>
    </row>
    <row r="41" spans="2:8" ht="12.75">
      <c r="B41" s="3" t="s">
        <v>0</v>
      </c>
      <c r="C41" s="3" t="s">
        <v>36</v>
      </c>
      <c r="D41" s="3" t="s">
        <v>0</v>
      </c>
      <c r="F41" s="3" t="s">
        <v>0</v>
      </c>
      <c r="G41" s="3" t="s">
        <v>36</v>
      </c>
      <c r="H41" s="3" t="s">
        <v>0</v>
      </c>
    </row>
    <row r="42" spans="2:8" ht="21.75">
      <c r="B42" s="9">
        <f>(B25+B29+B30+B32)/B46</f>
        <v>0.00041179360258203525</v>
      </c>
      <c r="C42" s="3" t="s">
        <v>37</v>
      </c>
      <c r="D42" s="3" t="s">
        <v>0</v>
      </c>
      <c r="F42" s="9">
        <v>0</v>
      </c>
      <c r="G42" s="3" t="s">
        <v>37</v>
      </c>
      <c r="H42" s="3" t="s">
        <v>0</v>
      </c>
    </row>
    <row r="43" spans="2:8" ht="12.75">
      <c r="B43" s="3" t="s">
        <v>0</v>
      </c>
      <c r="C43" s="3" t="s">
        <v>38</v>
      </c>
      <c r="D43" s="3" t="s">
        <v>0</v>
      </c>
      <c r="F43" s="3" t="s">
        <v>0</v>
      </c>
      <c r="G43" s="3" t="s">
        <v>38</v>
      </c>
      <c r="H43" s="3" t="s">
        <v>0</v>
      </c>
    </row>
    <row r="44" spans="2:8" ht="12.75">
      <c r="B44" s="9">
        <f>B38/B46</f>
        <v>0.0004907620234837738</v>
      </c>
      <c r="C44" s="3" t="s">
        <v>39</v>
      </c>
      <c r="D44" s="3" t="s">
        <v>0</v>
      </c>
      <c r="F44" s="9">
        <f>F38/F46</f>
        <v>0.00022951115930243065</v>
      </c>
      <c r="G44" s="3" t="s">
        <v>39</v>
      </c>
      <c r="H44" s="3" t="s">
        <v>0</v>
      </c>
    </row>
    <row r="45" spans="2:8" ht="12.75">
      <c r="B45" s="5" t="s">
        <v>0</v>
      </c>
      <c r="C45" s="5" t="s">
        <v>0</v>
      </c>
      <c r="D45" s="5" t="s">
        <v>0</v>
      </c>
      <c r="F45" s="5" t="s">
        <v>0</v>
      </c>
      <c r="G45" s="5" t="s">
        <v>0</v>
      </c>
      <c r="H45" s="5" t="s">
        <v>0</v>
      </c>
    </row>
    <row r="46" spans="2:8" ht="12.75">
      <c r="B46" s="13">
        <v>1813763</v>
      </c>
      <c r="C46" s="2" t="s">
        <v>40</v>
      </c>
      <c r="D46" s="2" t="s">
        <v>0</v>
      </c>
      <c r="F46" s="13">
        <v>11067</v>
      </c>
      <c r="G46" s="2" t="s">
        <v>40</v>
      </c>
      <c r="H46" s="2" t="s">
        <v>0</v>
      </c>
    </row>
    <row r="50" spans="3:6" ht="12.75">
      <c r="C50" s="7" t="s">
        <v>0</v>
      </c>
      <c r="D50" s="7" t="s">
        <v>41</v>
      </c>
      <c r="F50" s="7" t="s">
        <v>42</v>
      </c>
    </row>
  </sheetData>
  <sheetProtection/>
  <mergeCells count="2">
    <mergeCell ref="B6:D6"/>
    <mergeCell ref="F6:H6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8:D46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3" max="3" width="48.421875" style="0" customWidth="1"/>
  </cols>
  <sheetData>
    <row r="8" spans="2:4" ht="21.75">
      <c r="B8" s="1" t="s">
        <v>2</v>
      </c>
      <c r="C8" s="1" t="s">
        <v>1</v>
      </c>
      <c r="D8" s="1" t="s">
        <v>0</v>
      </c>
    </row>
    <row r="9" spans="2:4" ht="12.75">
      <c r="B9" s="1" t="s">
        <v>3</v>
      </c>
      <c r="C9" s="1" t="s">
        <v>0</v>
      </c>
      <c r="D9" s="1" t="s">
        <v>0</v>
      </c>
    </row>
    <row r="10" spans="2:4" ht="12.75">
      <c r="B10" s="2" t="s">
        <v>0</v>
      </c>
      <c r="C10" s="2" t="s">
        <v>5</v>
      </c>
      <c r="D10" s="2" t="s">
        <v>4</v>
      </c>
    </row>
    <row r="11" spans="2:4" ht="12.75">
      <c r="B11" s="4">
        <f>'נספח 1 '!B11+'נספח 1 '!F11</f>
        <v>19.12</v>
      </c>
      <c r="C11" s="3" t="s">
        <v>6</v>
      </c>
      <c r="D11" s="3" t="s">
        <v>0</v>
      </c>
    </row>
    <row r="12" spans="2:4" ht="12.75">
      <c r="B12" s="4">
        <f>'נספח 1 '!B12+'נספח 1 '!F12</f>
        <v>112.38000000000001</v>
      </c>
      <c r="C12" s="3" t="s">
        <v>7</v>
      </c>
      <c r="D12" s="3" t="s">
        <v>0</v>
      </c>
    </row>
    <row r="13" spans="2:4" ht="12.75">
      <c r="B13" s="5" t="s">
        <v>0</v>
      </c>
      <c r="C13" s="5" t="s">
        <v>0</v>
      </c>
      <c r="D13" s="5" t="s">
        <v>0</v>
      </c>
    </row>
    <row r="14" spans="2:4" ht="12.75">
      <c r="B14" s="2" t="s">
        <v>0</v>
      </c>
      <c r="C14" s="2" t="s">
        <v>9</v>
      </c>
      <c r="D14" s="2" t="s">
        <v>8</v>
      </c>
    </row>
    <row r="15" spans="2:4" ht="12.75">
      <c r="B15" s="4">
        <v>0</v>
      </c>
      <c r="C15" s="3" t="s">
        <v>10</v>
      </c>
      <c r="D15" s="3" t="s">
        <v>0</v>
      </c>
    </row>
    <row r="16" spans="2:4" ht="12.75">
      <c r="B16" s="4">
        <v>14.27</v>
      </c>
      <c r="C16" s="3" t="s">
        <v>11</v>
      </c>
      <c r="D16" s="3" t="s">
        <v>0</v>
      </c>
    </row>
    <row r="17" spans="2:4" ht="12.75">
      <c r="B17" s="5" t="s">
        <v>0</v>
      </c>
      <c r="C17" s="5" t="s">
        <v>0</v>
      </c>
      <c r="D17" s="5" t="s">
        <v>0</v>
      </c>
    </row>
    <row r="18" spans="2:4" ht="12.75">
      <c r="B18" s="2" t="s">
        <v>0</v>
      </c>
      <c r="C18" s="2" t="s">
        <v>13</v>
      </c>
      <c r="D18" s="2" t="s">
        <v>12</v>
      </c>
    </row>
    <row r="19" spans="2:4" ht="12.75">
      <c r="B19" s="3" t="s">
        <v>0</v>
      </c>
      <c r="C19" s="3" t="s">
        <v>14</v>
      </c>
      <c r="D19" s="3" t="s">
        <v>0</v>
      </c>
    </row>
    <row r="20" spans="2:4" ht="12.75">
      <c r="B20" s="4">
        <v>0</v>
      </c>
      <c r="C20" s="3" t="s">
        <v>15</v>
      </c>
      <c r="D20" s="3" t="s">
        <v>0</v>
      </c>
    </row>
    <row r="21" spans="2:4" ht="12.75">
      <c r="B21" s="4">
        <v>0</v>
      </c>
      <c r="C21" s="3" t="s">
        <v>16</v>
      </c>
      <c r="D21" s="3" t="s">
        <v>0</v>
      </c>
    </row>
    <row r="22" spans="2:4" ht="12.75">
      <c r="B22" s="4">
        <v>0</v>
      </c>
      <c r="C22" s="3" t="s">
        <v>17</v>
      </c>
      <c r="D22" s="3" t="s">
        <v>0</v>
      </c>
    </row>
    <row r="23" spans="2:4" ht="12.75">
      <c r="B23" s="5" t="s">
        <v>0</v>
      </c>
      <c r="C23" s="5" t="s">
        <v>0</v>
      </c>
      <c r="D23" s="5" t="s">
        <v>0</v>
      </c>
    </row>
    <row r="24" spans="2:4" ht="12.75">
      <c r="B24" s="2" t="s">
        <v>0</v>
      </c>
      <c r="C24" s="2" t="s">
        <v>19</v>
      </c>
      <c r="D24" s="2" t="s">
        <v>18</v>
      </c>
    </row>
    <row r="25" spans="2:4" ht="12.75">
      <c r="B25" s="4">
        <v>350.976</v>
      </c>
      <c r="C25" s="3" t="s">
        <v>20</v>
      </c>
      <c r="D25" s="3" t="s">
        <v>0</v>
      </c>
    </row>
    <row r="26" spans="2:4" ht="12.75">
      <c r="B26" s="4">
        <v>0</v>
      </c>
      <c r="C26" s="3" t="s">
        <v>21</v>
      </c>
      <c r="D26" s="3" t="s">
        <v>0</v>
      </c>
    </row>
    <row r="27" spans="2:4" ht="12.75">
      <c r="B27" s="4">
        <v>0</v>
      </c>
      <c r="C27" s="3" t="s">
        <v>22</v>
      </c>
      <c r="D27" s="3" t="s">
        <v>0</v>
      </c>
    </row>
    <row r="28" spans="2:4" ht="12.75">
      <c r="B28" s="4">
        <v>0</v>
      </c>
      <c r="C28" s="3" t="s">
        <v>23</v>
      </c>
      <c r="D28" s="3" t="s">
        <v>0</v>
      </c>
    </row>
    <row r="29" spans="2:4" ht="12.75">
      <c r="B29" s="4">
        <v>0.61</v>
      </c>
      <c r="C29" s="3" t="s">
        <v>24</v>
      </c>
      <c r="D29" s="3" t="s">
        <v>0</v>
      </c>
    </row>
    <row r="30" spans="2:4" ht="12.75">
      <c r="B30" s="4">
        <v>368.25</v>
      </c>
      <c r="C30" s="3" t="s">
        <v>25</v>
      </c>
      <c r="D30" s="3" t="s">
        <v>0</v>
      </c>
    </row>
    <row r="31" spans="2:4" ht="12.75">
      <c r="B31" s="4">
        <v>0</v>
      </c>
      <c r="C31" s="3" t="s">
        <v>26</v>
      </c>
      <c r="D31" s="3" t="s">
        <v>0</v>
      </c>
    </row>
    <row r="32" spans="2:4" ht="12.75">
      <c r="B32" s="4">
        <v>27.06</v>
      </c>
      <c r="C32" s="3" t="s">
        <v>27</v>
      </c>
      <c r="D32" s="3" t="s">
        <v>0</v>
      </c>
    </row>
    <row r="33" spans="2:4" ht="12.75">
      <c r="B33" s="5" t="s">
        <v>0</v>
      </c>
      <c r="C33" s="5" t="s">
        <v>0</v>
      </c>
      <c r="D33" s="5" t="s">
        <v>0</v>
      </c>
    </row>
    <row r="34" spans="2:4" ht="12.75">
      <c r="B34" s="2" t="s">
        <v>0</v>
      </c>
      <c r="C34" s="2" t="s">
        <v>29</v>
      </c>
      <c r="D34" s="2" t="s">
        <v>28</v>
      </c>
    </row>
    <row r="35" spans="2:4" ht="12.75">
      <c r="B35" s="4">
        <v>0</v>
      </c>
      <c r="C35" s="3" t="s">
        <v>30</v>
      </c>
      <c r="D35" s="3" t="s">
        <v>0</v>
      </c>
    </row>
    <row r="36" spans="2:4" ht="12.75">
      <c r="B36" s="4">
        <v>0</v>
      </c>
      <c r="C36" s="3" t="s">
        <v>31</v>
      </c>
      <c r="D36" s="3" t="s">
        <v>0</v>
      </c>
    </row>
    <row r="37" spans="2:4" ht="12.75">
      <c r="B37" s="5" t="s">
        <v>0</v>
      </c>
      <c r="C37" s="5" t="s">
        <v>0</v>
      </c>
      <c r="D37" s="5" t="s">
        <v>0</v>
      </c>
    </row>
    <row r="38" spans="2:4" ht="12.75">
      <c r="B38" s="6">
        <f>B11+B12+B16+B25+B29+B30+B32</f>
        <v>892.6659999999999</v>
      </c>
      <c r="C38" s="2" t="s">
        <v>33</v>
      </c>
      <c r="D38" s="2" t="s">
        <v>32</v>
      </c>
    </row>
    <row r="39" spans="2:4" ht="12.75">
      <c r="B39" s="5" t="s">
        <v>0</v>
      </c>
      <c r="C39" s="5" t="s">
        <v>0</v>
      </c>
      <c r="D39" s="5" t="s">
        <v>0</v>
      </c>
    </row>
    <row r="40" spans="2:4" ht="12.75">
      <c r="B40" s="2" t="s">
        <v>0</v>
      </c>
      <c r="C40" s="2" t="s">
        <v>35</v>
      </c>
      <c r="D40" s="2" t="s">
        <v>34</v>
      </c>
    </row>
    <row r="41" spans="2:4" ht="12.75">
      <c r="B41" s="3" t="s">
        <v>0</v>
      </c>
      <c r="C41" s="3" t="s">
        <v>36</v>
      </c>
      <c r="D41" s="3" t="s">
        <v>0</v>
      </c>
    </row>
    <row r="42" spans="2:4" ht="21.75">
      <c r="B42" s="9">
        <f>(B25+B29+B30+B32)/B46</f>
        <v>0.0004092962084139344</v>
      </c>
      <c r="C42" s="3" t="s">
        <v>37</v>
      </c>
      <c r="D42" s="3" t="s">
        <v>0</v>
      </c>
    </row>
    <row r="43" spans="2:4" ht="12.75">
      <c r="B43" s="3" t="s">
        <v>0</v>
      </c>
      <c r="C43" s="3" t="s">
        <v>38</v>
      </c>
      <c r="D43" s="3" t="s">
        <v>0</v>
      </c>
    </row>
    <row r="44" spans="2:4" ht="12.75">
      <c r="B44" s="9">
        <f>B38/B46</f>
        <v>0.0004891776220250653</v>
      </c>
      <c r="C44" s="3" t="s">
        <v>39</v>
      </c>
      <c r="D44" s="3" t="s">
        <v>0</v>
      </c>
    </row>
    <row r="45" spans="2:4" ht="12.75">
      <c r="B45" s="5" t="s">
        <v>0</v>
      </c>
      <c r="C45" s="5" t="s">
        <v>0</v>
      </c>
      <c r="D45" s="5" t="s">
        <v>0</v>
      </c>
    </row>
    <row r="46" spans="2:4" ht="12.75">
      <c r="B46" s="13">
        <f>1813763+11067</f>
        <v>1824830</v>
      </c>
      <c r="C46" s="2" t="s">
        <v>40</v>
      </c>
      <c r="D46" s="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8:H44"/>
  <sheetViews>
    <sheetView zoomScalePageLayoutView="0" workbookViewId="0" topLeftCell="A1">
      <selection activeCell="D41" sqref="D41"/>
    </sheetView>
  </sheetViews>
  <sheetFormatPr defaultColWidth="9.140625" defaultRowHeight="12.75"/>
  <cols>
    <col min="4" max="4" width="14.00390625" style="0" bestFit="1" customWidth="1"/>
    <col min="5" max="5" width="38.00390625" style="0" bestFit="1" customWidth="1"/>
    <col min="6" max="6" width="45.00390625" style="0" bestFit="1" customWidth="1"/>
  </cols>
  <sheetData>
    <row r="8" spans="4:6" ht="12.75">
      <c r="D8" s="1" t="s">
        <v>2</v>
      </c>
      <c r="E8" s="1" t="s">
        <v>44</v>
      </c>
      <c r="F8" s="1" t="s">
        <v>43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46</v>
      </c>
      <c r="F10" s="2" t="s">
        <v>45</v>
      </c>
    </row>
    <row r="11" spans="4:6" ht="12.75">
      <c r="D11" s="3" t="s">
        <v>0</v>
      </c>
      <c r="E11" s="3" t="s">
        <v>0</v>
      </c>
      <c r="F11" s="3" t="s">
        <v>47</v>
      </c>
    </row>
    <row r="12" spans="4:6" ht="12.75">
      <c r="D12" s="8">
        <v>2.12</v>
      </c>
      <c r="E12" s="5" t="s">
        <v>48</v>
      </c>
      <c r="F12" s="5" t="s">
        <v>0</v>
      </c>
    </row>
    <row r="13" spans="4:6" ht="12.75">
      <c r="D13" s="3" t="s">
        <v>0</v>
      </c>
      <c r="E13" s="3" t="s">
        <v>0</v>
      </c>
      <c r="F13" s="3" t="s">
        <v>49</v>
      </c>
    </row>
    <row r="14" spans="4:6" ht="12.75">
      <c r="D14" s="8">
        <f>62.32+2.54</f>
        <v>64.86</v>
      </c>
      <c r="E14" s="5" t="s">
        <v>50</v>
      </c>
      <c r="F14" s="5" t="s">
        <v>0</v>
      </c>
    </row>
    <row r="15" spans="4:6" ht="12.75">
      <c r="D15" s="8">
        <v>21.69</v>
      </c>
      <c r="E15" s="5" t="s">
        <v>51</v>
      </c>
      <c r="F15" s="5" t="s">
        <v>0</v>
      </c>
    </row>
    <row r="16" spans="4:6" ht="12.75">
      <c r="D16" s="8">
        <v>11.54</v>
      </c>
      <c r="E16" s="5" t="s">
        <v>52</v>
      </c>
      <c r="F16" s="5" t="s">
        <v>0</v>
      </c>
    </row>
    <row r="17" spans="4:6" ht="12.75">
      <c r="D17" s="8">
        <v>9.86</v>
      </c>
      <c r="E17" s="5" t="s">
        <v>53</v>
      </c>
      <c r="F17" s="5" t="s">
        <v>0</v>
      </c>
    </row>
    <row r="18" spans="4:6" ht="12.75">
      <c r="D18" s="8">
        <v>23.43</v>
      </c>
      <c r="E18" s="5" t="s">
        <v>54</v>
      </c>
      <c r="F18" s="5" t="s">
        <v>0</v>
      </c>
    </row>
    <row r="19" spans="4:6" ht="12.75">
      <c r="D19" s="6">
        <f>SUM(D12:D18)</f>
        <v>133.5</v>
      </c>
      <c r="E19" s="2" t="s">
        <v>0</v>
      </c>
      <c r="F19" s="2" t="s">
        <v>55</v>
      </c>
    </row>
    <row r="20" spans="4:6" ht="12.75">
      <c r="D20" s="5" t="s">
        <v>0</v>
      </c>
      <c r="E20" s="5" t="s">
        <v>0</v>
      </c>
      <c r="F20" s="5" t="s">
        <v>0</v>
      </c>
    </row>
    <row r="21" spans="4:6" ht="12.75">
      <c r="D21" s="2" t="s">
        <v>0</v>
      </c>
      <c r="E21" s="2" t="s">
        <v>0</v>
      </c>
      <c r="F21" s="2" t="s">
        <v>56</v>
      </c>
    </row>
    <row r="22" spans="4:6" ht="12.75">
      <c r="D22" s="3" t="s">
        <v>0</v>
      </c>
      <c r="E22" s="3" t="s">
        <v>0</v>
      </c>
      <c r="F22" s="3" t="s">
        <v>47</v>
      </c>
    </row>
    <row r="23" spans="4:6" ht="12.75">
      <c r="D23" s="3" t="s">
        <v>0</v>
      </c>
      <c r="E23" s="3" t="s">
        <v>0</v>
      </c>
      <c r="F23" s="3" t="s">
        <v>49</v>
      </c>
    </row>
    <row r="24" spans="4:6" ht="12.75">
      <c r="D24" s="8">
        <v>14.27</v>
      </c>
      <c r="E24" s="5" t="s">
        <v>50</v>
      </c>
      <c r="F24" s="5" t="s">
        <v>0</v>
      </c>
    </row>
    <row r="25" spans="4:6" ht="12.75">
      <c r="D25" s="6">
        <f>D24</f>
        <v>14.27</v>
      </c>
      <c r="E25" s="2" t="s">
        <v>0</v>
      </c>
      <c r="F25" s="2" t="s">
        <v>57</v>
      </c>
    </row>
    <row r="26" spans="4:6" ht="12.75">
      <c r="D26" s="5" t="s">
        <v>0</v>
      </c>
      <c r="E26" s="5" t="s">
        <v>0</v>
      </c>
      <c r="F26" s="5" t="s">
        <v>0</v>
      </c>
    </row>
    <row r="27" spans="4:6" ht="12.75">
      <c r="D27" s="2" t="s">
        <v>0</v>
      </c>
      <c r="E27" s="2" t="s">
        <v>59</v>
      </c>
      <c r="F27" s="2" t="s">
        <v>58</v>
      </c>
    </row>
    <row r="28" spans="4:6" ht="12.75">
      <c r="D28" s="6">
        <v>0</v>
      </c>
      <c r="E28" s="2" t="s">
        <v>61</v>
      </c>
      <c r="F28" s="2" t="s">
        <v>60</v>
      </c>
    </row>
    <row r="29" spans="4:6" ht="12.75">
      <c r="D29" s="5" t="s">
        <v>0</v>
      </c>
      <c r="E29" s="5" t="s">
        <v>0</v>
      </c>
      <c r="F29" s="5" t="s">
        <v>0</v>
      </c>
    </row>
    <row r="30" spans="4:6" ht="12.75">
      <c r="D30" s="2" t="s">
        <v>0</v>
      </c>
      <c r="E30" s="2" t="s">
        <v>0</v>
      </c>
      <c r="F30" s="2" t="s">
        <v>62</v>
      </c>
    </row>
    <row r="31" spans="4:6" ht="12.75">
      <c r="D31" s="6">
        <v>0</v>
      </c>
      <c r="E31" s="2" t="s">
        <v>0</v>
      </c>
      <c r="F31" s="2" t="s">
        <v>63</v>
      </c>
    </row>
    <row r="32" spans="4:6" ht="12.75">
      <c r="D32" s="5" t="s">
        <v>0</v>
      </c>
      <c r="E32" s="5" t="s">
        <v>0</v>
      </c>
      <c r="F32" s="5" t="s">
        <v>0</v>
      </c>
    </row>
    <row r="33" spans="4:6" ht="12.75">
      <c r="D33" s="2" t="s">
        <v>0</v>
      </c>
      <c r="E33" s="2" t="s">
        <v>0</v>
      </c>
      <c r="F33" s="2" t="s">
        <v>64</v>
      </c>
    </row>
    <row r="34" spans="4:6" ht="12.75">
      <c r="D34" s="6">
        <v>0</v>
      </c>
      <c r="E34" s="2" t="s">
        <v>0</v>
      </c>
      <c r="F34" s="2" t="s">
        <v>65</v>
      </c>
    </row>
    <row r="35" spans="4:6" ht="12.75">
      <c r="D35" s="5" t="s">
        <v>0</v>
      </c>
      <c r="E35" s="5" t="s">
        <v>0</v>
      </c>
      <c r="F35" s="5" t="s">
        <v>0</v>
      </c>
    </row>
    <row r="36" spans="4:6" ht="12.75">
      <c r="D36" s="2" t="s">
        <v>0</v>
      </c>
      <c r="E36" s="2" t="s">
        <v>0</v>
      </c>
      <c r="F36" s="2" t="s">
        <v>66</v>
      </c>
    </row>
    <row r="37" spans="4:6" ht="12.75">
      <c r="D37" s="6">
        <v>0</v>
      </c>
      <c r="E37" s="2" t="s">
        <v>0</v>
      </c>
      <c r="F37" s="2" t="s">
        <v>67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f>D19+D25</f>
        <v>147.77</v>
      </c>
      <c r="E39" s="2" t="s">
        <v>0</v>
      </c>
      <c r="F39" s="2" t="s">
        <v>68</v>
      </c>
    </row>
    <row r="40" spans="4:6" ht="12.75">
      <c r="D40" s="6">
        <f>'נספח 1 מצרפי'!B46</f>
        <v>1824830</v>
      </c>
      <c r="E40" s="2" t="s">
        <v>0</v>
      </c>
      <c r="F40" s="2" t="s">
        <v>40</v>
      </c>
    </row>
    <row r="44" spans="5:8" ht="12.75">
      <c r="E44" s="7" t="s">
        <v>0</v>
      </c>
      <c r="F44" s="7" t="s">
        <v>41</v>
      </c>
      <c r="H44" s="7" t="s">
        <v>42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8:H67"/>
  <sheetViews>
    <sheetView zoomScalePageLayoutView="0" workbookViewId="0" topLeftCell="A25">
      <selection activeCell="I52" sqref="I52"/>
    </sheetView>
  </sheetViews>
  <sheetFormatPr defaultColWidth="9.140625" defaultRowHeight="12.75"/>
  <cols>
    <col min="4" max="4" width="14.00390625" style="0" bestFit="1" customWidth="1"/>
    <col min="5" max="5" width="35.00390625" style="0" bestFit="1" customWidth="1"/>
    <col min="6" max="6" width="40.00390625" style="0" bestFit="1" customWidth="1"/>
  </cols>
  <sheetData>
    <row r="8" spans="4:6" ht="12.75">
      <c r="D8" s="1" t="s">
        <v>2</v>
      </c>
      <c r="E8" s="1" t="s">
        <v>44</v>
      </c>
      <c r="F8" s="1" t="s">
        <v>69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70</v>
      </c>
    </row>
    <row r="11" spans="4:6" ht="12.75">
      <c r="D11" s="10">
        <v>46.104920547945206</v>
      </c>
      <c r="E11" s="11" t="s">
        <v>106</v>
      </c>
      <c r="F11" s="11"/>
    </row>
    <row r="12" spans="4:6" ht="12.75">
      <c r="D12" s="10">
        <v>42.262843835616444</v>
      </c>
      <c r="E12" s="11" t="s">
        <v>107</v>
      </c>
      <c r="F12" s="11"/>
    </row>
    <row r="13" spans="4:6" ht="12.75">
      <c r="D13" s="10">
        <v>38.420767123287675</v>
      </c>
      <c r="E13" s="11" t="s">
        <v>108</v>
      </c>
      <c r="F13" s="11"/>
    </row>
    <row r="14" spans="4:6" ht="12.75">
      <c r="D14" s="10">
        <v>34.74404547945205</v>
      </c>
      <c r="E14" s="11" t="s">
        <v>109</v>
      </c>
      <c r="F14" s="11"/>
    </row>
    <row r="15" spans="4:6" ht="12.75">
      <c r="D15" s="10">
        <v>29.391886849315064</v>
      </c>
      <c r="E15" s="11" t="s">
        <v>110</v>
      </c>
      <c r="F15" s="11"/>
    </row>
    <row r="16" spans="4:6" ht="12.75">
      <c r="D16" s="10">
        <v>28.815575342465753</v>
      </c>
      <c r="E16" s="11" t="s">
        <v>111</v>
      </c>
      <c r="F16" s="11"/>
    </row>
    <row r="17" spans="4:6" ht="12.75">
      <c r="D17" s="10">
        <v>26.548750082191777</v>
      </c>
      <c r="E17" s="11" t="s">
        <v>112</v>
      </c>
      <c r="F17" s="11"/>
    </row>
    <row r="18" spans="4:6" ht="12.75">
      <c r="D18" s="10">
        <v>23.052460273972603</v>
      </c>
      <c r="E18" s="11" t="s">
        <v>113</v>
      </c>
      <c r="F18" s="11"/>
    </row>
    <row r="19" spans="4:6" ht="12.75">
      <c r="D19" s="10">
        <v>21.900885945205474</v>
      </c>
      <c r="E19" s="11" t="s">
        <v>114</v>
      </c>
      <c r="F19" s="11"/>
    </row>
    <row r="20" spans="4:6" ht="12.75">
      <c r="D20" s="10">
        <v>21.056997260273974</v>
      </c>
      <c r="E20" s="11" t="s">
        <v>115</v>
      </c>
      <c r="F20" s="11"/>
    </row>
    <row r="21" spans="4:6" ht="12.75">
      <c r="D21" s="10">
        <v>16.770664849315068</v>
      </c>
      <c r="E21" s="11" t="s">
        <v>116</v>
      </c>
      <c r="F21" s="11"/>
    </row>
    <row r="22" spans="4:6" ht="12.75">
      <c r="D22" s="10">
        <v>13.255164657534248</v>
      </c>
      <c r="E22" s="11" t="s">
        <v>117</v>
      </c>
      <c r="F22" s="11"/>
    </row>
    <row r="23" spans="4:6" ht="12.75">
      <c r="D23" s="10">
        <v>8.651434657753425</v>
      </c>
      <c r="E23" s="11" t="s">
        <v>118</v>
      </c>
      <c r="F23" s="11"/>
    </row>
    <row r="24" spans="4:6" ht="12.75">
      <c r="D24" s="6">
        <f>SUM(D11:D23)</f>
        <v>350.97639690432874</v>
      </c>
      <c r="E24" s="2" t="s">
        <v>0</v>
      </c>
      <c r="F24" s="2" t="s">
        <v>71</v>
      </c>
    </row>
    <row r="25" spans="4:6" ht="12.75">
      <c r="D25" s="5" t="s">
        <v>0</v>
      </c>
      <c r="E25" s="5" t="s">
        <v>0</v>
      </c>
      <c r="F25" s="5" t="s">
        <v>0</v>
      </c>
    </row>
    <row r="26" spans="4:6" ht="12.75">
      <c r="D26" s="2" t="s">
        <v>0</v>
      </c>
      <c r="E26" s="2" t="s">
        <v>0</v>
      </c>
      <c r="F26" s="2" t="s">
        <v>72</v>
      </c>
    </row>
    <row r="27" spans="4:6" ht="12.75">
      <c r="D27" s="6">
        <v>0</v>
      </c>
      <c r="E27" s="2" t="s">
        <v>0</v>
      </c>
      <c r="F27" s="2" t="s">
        <v>73</v>
      </c>
    </row>
    <row r="28" spans="4:6" ht="12.75">
      <c r="D28" s="5" t="s">
        <v>0</v>
      </c>
      <c r="E28" s="5" t="s">
        <v>0</v>
      </c>
      <c r="F28" s="5" t="s">
        <v>0</v>
      </c>
    </row>
    <row r="29" spans="4:6" ht="12.75">
      <c r="D29" s="2" t="s">
        <v>0</v>
      </c>
      <c r="E29" s="2" t="s">
        <v>0</v>
      </c>
      <c r="F29" s="2" t="s">
        <v>74</v>
      </c>
    </row>
    <row r="30" spans="4:6" ht="12.75">
      <c r="D30" s="6">
        <v>0</v>
      </c>
      <c r="E30" s="2" t="s">
        <v>0</v>
      </c>
      <c r="F30" s="2" t="s">
        <v>75</v>
      </c>
    </row>
    <row r="31" spans="4:6" ht="12.75">
      <c r="D31" s="5" t="s">
        <v>0</v>
      </c>
      <c r="E31" s="5" t="s">
        <v>0</v>
      </c>
      <c r="F31" s="5" t="s">
        <v>0</v>
      </c>
    </row>
    <row r="32" spans="4:6" ht="12.75">
      <c r="D32" s="2" t="s">
        <v>0</v>
      </c>
      <c r="E32" s="2" t="s">
        <v>0</v>
      </c>
      <c r="F32" s="2" t="s">
        <v>76</v>
      </c>
    </row>
    <row r="33" spans="4:6" ht="12.75">
      <c r="D33" s="3" t="s">
        <v>0</v>
      </c>
      <c r="E33" s="3" t="s">
        <v>0</v>
      </c>
      <c r="F33" s="3" t="s">
        <v>77</v>
      </c>
    </row>
    <row r="34" spans="4:6" ht="12.75">
      <c r="D34" s="3" t="s">
        <v>0</v>
      </c>
      <c r="E34" s="3" t="s">
        <v>0</v>
      </c>
      <c r="F34" s="3" t="s">
        <v>78</v>
      </c>
    </row>
    <row r="35" spans="4:6" ht="12.75">
      <c r="D35" s="8">
        <v>14.43</v>
      </c>
      <c r="E35" s="5" t="s">
        <v>79</v>
      </c>
      <c r="F35" s="5" t="s">
        <v>0</v>
      </c>
    </row>
    <row r="36" spans="4:6" ht="12.75">
      <c r="D36" s="8">
        <v>12.63</v>
      </c>
      <c r="E36" s="5" t="s">
        <v>80</v>
      </c>
      <c r="F36" s="5" t="s">
        <v>0</v>
      </c>
    </row>
    <row r="37" spans="4:6" ht="12.75">
      <c r="D37" s="6">
        <v>27.06</v>
      </c>
      <c r="E37" s="2" t="s">
        <v>0</v>
      </c>
      <c r="F37" s="2" t="s">
        <v>81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2" t="s">
        <v>0</v>
      </c>
      <c r="E39" s="2" t="s">
        <v>0</v>
      </c>
      <c r="F39" s="2" t="s">
        <v>82</v>
      </c>
    </row>
    <row r="40" spans="4:6" ht="12.75">
      <c r="D40" s="3" t="s">
        <v>0</v>
      </c>
      <c r="E40" s="3" t="s">
        <v>0</v>
      </c>
      <c r="F40" s="3" t="s">
        <v>83</v>
      </c>
    </row>
    <row r="41" spans="4:6" ht="12.75">
      <c r="D41" s="8">
        <v>0.2</v>
      </c>
      <c r="E41" s="5" t="s">
        <v>84</v>
      </c>
      <c r="F41" s="5" t="s">
        <v>0</v>
      </c>
    </row>
    <row r="42" spans="4:6" ht="12.75">
      <c r="D42" s="8">
        <v>0.41</v>
      </c>
      <c r="E42" s="5" t="s">
        <v>85</v>
      </c>
      <c r="F42" s="5" t="s">
        <v>0</v>
      </c>
    </row>
    <row r="43" spans="4:6" ht="12.75">
      <c r="D43" s="3" t="s">
        <v>0</v>
      </c>
      <c r="E43" s="3" t="s">
        <v>0</v>
      </c>
      <c r="F43" s="3" t="s">
        <v>86</v>
      </c>
    </row>
    <row r="44" spans="4:6" ht="12.75">
      <c r="D44" s="8">
        <v>4.85</v>
      </c>
      <c r="E44" s="5" t="s">
        <v>87</v>
      </c>
      <c r="F44" s="5" t="s">
        <v>0</v>
      </c>
    </row>
    <row r="45" spans="4:6" ht="12.75">
      <c r="D45" s="8">
        <v>2.33</v>
      </c>
      <c r="E45" s="5" t="s">
        <v>88</v>
      </c>
      <c r="F45" s="5" t="s">
        <v>0</v>
      </c>
    </row>
    <row r="46" spans="4:6" ht="12.75">
      <c r="D46" s="8">
        <v>13.03</v>
      </c>
      <c r="E46" s="5" t="s">
        <v>89</v>
      </c>
      <c r="F46" s="5" t="s">
        <v>0</v>
      </c>
    </row>
    <row r="47" spans="4:6" ht="12.75">
      <c r="D47" s="8">
        <v>18.16</v>
      </c>
      <c r="E47" s="5" t="s">
        <v>90</v>
      </c>
      <c r="F47" s="5" t="s">
        <v>0</v>
      </c>
    </row>
    <row r="48" spans="4:6" ht="12.75">
      <c r="D48" s="8">
        <v>6.77</v>
      </c>
      <c r="E48" s="5" t="s">
        <v>91</v>
      </c>
      <c r="F48" s="5" t="s">
        <v>0</v>
      </c>
    </row>
    <row r="49" spans="4:6" ht="12.75">
      <c r="D49" s="8">
        <v>4.86</v>
      </c>
      <c r="E49" s="5" t="s">
        <v>92</v>
      </c>
      <c r="F49" s="5" t="s">
        <v>0</v>
      </c>
    </row>
    <row r="50" spans="4:6" ht="12.75">
      <c r="D50" s="8">
        <v>42.73</v>
      </c>
      <c r="E50" s="5" t="s">
        <v>93</v>
      </c>
      <c r="F50" s="5" t="s">
        <v>0</v>
      </c>
    </row>
    <row r="51" spans="4:6" ht="12.75">
      <c r="D51" s="8">
        <v>6.39</v>
      </c>
      <c r="E51" s="5" t="s">
        <v>94</v>
      </c>
      <c r="F51" s="5" t="s">
        <v>0</v>
      </c>
    </row>
    <row r="52" spans="4:6" ht="12.75">
      <c r="D52" s="8">
        <v>4.8</v>
      </c>
      <c r="E52" s="5" t="s">
        <v>95</v>
      </c>
      <c r="F52" s="5" t="s">
        <v>0</v>
      </c>
    </row>
    <row r="53" spans="4:6" ht="12.75">
      <c r="D53" s="8">
        <v>132.99</v>
      </c>
      <c r="E53" s="5" t="s">
        <v>96</v>
      </c>
      <c r="F53" s="5" t="s">
        <v>0</v>
      </c>
    </row>
    <row r="54" spans="4:6" ht="12.75">
      <c r="D54" s="8">
        <v>10.28</v>
      </c>
      <c r="E54" s="5" t="s">
        <v>97</v>
      </c>
      <c r="F54" s="5" t="s">
        <v>0</v>
      </c>
    </row>
    <row r="55" spans="4:6" ht="12.75">
      <c r="D55" s="8">
        <v>5.55</v>
      </c>
      <c r="E55" s="5" t="s">
        <v>98</v>
      </c>
      <c r="F55" s="5" t="s">
        <v>0</v>
      </c>
    </row>
    <row r="56" spans="4:6" ht="12.75">
      <c r="D56" s="8">
        <v>3.66</v>
      </c>
      <c r="E56" s="5" t="s">
        <v>99</v>
      </c>
      <c r="F56" s="5" t="s">
        <v>0</v>
      </c>
    </row>
    <row r="57" spans="4:6" ht="12.75">
      <c r="D57" s="8">
        <v>2.79</v>
      </c>
      <c r="E57" s="5" t="s">
        <v>100</v>
      </c>
      <c r="F57" s="5" t="s">
        <v>0</v>
      </c>
    </row>
    <row r="58" spans="4:6" ht="12.75">
      <c r="D58" s="8">
        <v>40.13</v>
      </c>
      <c r="E58" s="5" t="s">
        <v>101</v>
      </c>
      <c r="F58" s="5" t="s">
        <v>0</v>
      </c>
    </row>
    <row r="59" spans="4:6" ht="12.75">
      <c r="D59" s="8">
        <v>14.33</v>
      </c>
      <c r="E59" s="5" t="s">
        <v>102</v>
      </c>
      <c r="F59" s="5" t="s">
        <v>0</v>
      </c>
    </row>
    <row r="60" spans="4:6" ht="12.75">
      <c r="D60" s="8">
        <v>54.6</v>
      </c>
      <c r="E60" s="5" t="s">
        <v>103</v>
      </c>
      <c r="F60" s="5" t="s">
        <v>0</v>
      </c>
    </row>
    <row r="61" spans="4:6" ht="12.75">
      <c r="D61" s="5" t="s">
        <v>0</v>
      </c>
      <c r="E61" s="5" t="s">
        <v>0</v>
      </c>
      <c r="F61" s="5" t="s">
        <v>0</v>
      </c>
    </row>
    <row r="62" spans="4:6" ht="12.75">
      <c r="D62" s="6">
        <f>SUM(D41:D60,D37,D24)</f>
        <v>746.8963969043289</v>
      </c>
      <c r="E62" s="2" t="s">
        <v>0</v>
      </c>
      <c r="F62" s="2" t="s">
        <v>104</v>
      </c>
    </row>
    <row r="63" spans="4:6" ht="12.75">
      <c r="D63" s="6">
        <f>'נספח 1 מצרפי'!B46</f>
        <v>1824830</v>
      </c>
      <c r="E63" s="2" t="s">
        <v>0</v>
      </c>
      <c r="F63" s="2" t="s">
        <v>105</v>
      </c>
    </row>
    <row r="67" spans="5:8" ht="12.75">
      <c r="E67" s="7" t="s">
        <v>0</v>
      </c>
      <c r="F67" s="7" t="s">
        <v>41</v>
      </c>
      <c r="H67" s="7" t="s">
        <v>42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abacus2</dc:creator>
  <cp:keywords/>
  <dc:description/>
  <cp:lastModifiedBy>bank yahav</cp:lastModifiedBy>
  <dcterms:created xsi:type="dcterms:W3CDTF">2015-07-29T08:00:55Z</dcterms:created>
  <dcterms:modified xsi:type="dcterms:W3CDTF">2015-08-30T07:38:37Z</dcterms:modified>
  <cp:category/>
  <cp:version/>
  <cp:contentType/>
  <cp:contentStatus/>
</cp:coreProperties>
</file>